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Osnove menadžmenta E" sheetId="1" r:id="rId1"/>
  </sheets>
  <definedNames>
    <definedName name="_xlnm.Print_Titles" localSheetId="0">'Osnove menadžmenta 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4" i="1" l="1"/>
  <c r="J254" i="1"/>
  <c r="H254" i="1"/>
  <c r="N253" i="1"/>
  <c r="J253" i="1"/>
  <c r="H253" i="1"/>
  <c r="N252" i="1"/>
  <c r="J252" i="1"/>
  <c r="H252" i="1"/>
  <c r="N251" i="1"/>
  <c r="J251" i="1"/>
  <c r="H251" i="1"/>
  <c r="N250" i="1"/>
  <c r="J250" i="1"/>
  <c r="H250" i="1"/>
  <c r="N249" i="1"/>
  <c r="J249" i="1"/>
  <c r="H249" i="1"/>
  <c r="N248" i="1"/>
  <c r="J248" i="1"/>
  <c r="H248" i="1"/>
  <c r="N247" i="1"/>
  <c r="J247" i="1"/>
  <c r="H247" i="1"/>
  <c r="N246" i="1"/>
  <c r="J246" i="1"/>
  <c r="H246" i="1"/>
  <c r="N245" i="1"/>
  <c r="J245" i="1"/>
  <c r="H245" i="1"/>
  <c r="N244" i="1"/>
  <c r="J244" i="1"/>
  <c r="H244" i="1"/>
  <c r="N243" i="1"/>
  <c r="J243" i="1"/>
  <c r="H243" i="1"/>
  <c r="N242" i="1"/>
  <c r="J242" i="1"/>
  <c r="H242" i="1"/>
  <c r="N241" i="1"/>
  <c r="J241" i="1"/>
  <c r="H241" i="1"/>
  <c r="N240" i="1"/>
  <c r="J240" i="1"/>
  <c r="K240" i="1" s="1"/>
  <c r="N238" i="1"/>
  <c r="J238" i="1"/>
  <c r="H238" i="1"/>
  <c r="N237" i="1"/>
  <c r="J237" i="1"/>
  <c r="K237" i="1" s="1"/>
  <c r="N236" i="1"/>
  <c r="J236" i="1"/>
  <c r="H236" i="1"/>
  <c r="N235" i="1"/>
  <c r="J235" i="1"/>
  <c r="H235" i="1"/>
  <c r="N234" i="1"/>
  <c r="J234" i="1"/>
  <c r="H234" i="1"/>
  <c r="N231" i="1"/>
  <c r="J231" i="1"/>
  <c r="K231" i="1" s="1"/>
  <c r="N228" i="1"/>
  <c r="J228" i="1"/>
  <c r="H228" i="1"/>
  <c r="N227" i="1"/>
  <c r="J227" i="1"/>
  <c r="H227" i="1"/>
  <c r="N226" i="1"/>
  <c r="J226" i="1"/>
  <c r="H226" i="1"/>
  <c r="N225" i="1"/>
  <c r="J225" i="1"/>
  <c r="H225" i="1"/>
  <c r="N224" i="1"/>
  <c r="J224" i="1"/>
  <c r="H224" i="1"/>
  <c r="N223" i="1"/>
  <c r="J223" i="1"/>
  <c r="H223" i="1"/>
  <c r="N222" i="1"/>
  <c r="J222" i="1"/>
  <c r="H222" i="1"/>
  <c r="N221" i="1"/>
  <c r="J221" i="1"/>
  <c r="H221" i="1"/>
  <c r="N220" i="1"/>
  <c r="J220" i="1"/>
  <c r="H220" i="1"/>
  <c r="N219" i="1"/>
  <c r="J219" i="1"/>
  <c r="K219" i="1" s="1"/>
  <c r="N216" i="1"/>
  <c r="J216" i="1"/>
  <c r="K216" i="1" s="1"/>
  <c r="P216" i="1" s="1"/>
  <c r="Q216" i="1" s="1"/>
  <c r="H216" i="1"/>
  <c r="N215" i="1"/>
  <c r="J215" i="1"/>
  <c r="H215" i="1"/>
  <c r="N214" i="1"/>
  <c r="J214" i="1"/>
  <c r="H214" i="1"/>
  <c r="N213" i="1"/>
  <c r="J213" i="1"/>
  <c r="H213" i="1"/>
  <c r="N210" i="1"/>
  <c r="J210" i="1"/>
  <c r="K210" i="1" s="1"/>
  <c r="P210" i="1" s="1"/>
  <c r="Q210" i="1" s="1"/>
  <c r="N208" i="1"/>
  <c r="J208" i="1"/>
  <c r="H208" i="1"/>
  <c r="N207" i="1"/>
  <c r="J207" i="1"/>
  <c r="H207" i="1"/>
  <c r="N206" i="1"/>
  <c r="J206" i="1"/>
  <c r="H206" i="1"/>
  <c r="N205" i="1"/>
  <c r="J205" i="1"/>
  <c r="K205" i="1" s="1"/>
  <c r="N203" i="1"/>
  <c r="H203" i="1"/>
  <c r="K203" i="1" s="1"/>
  <c r="N201" i="1"/>
  <c r="J201" i="1"/>
  <c r="H201" i="1"/>
  <c r="N200" i="1"/>
  <c r="J200" i="1"/>
  <c r="K200" i="1" s="1"/>
  <c r="P200" i="1" s="1"/>
  <c r="Q200" i="1" s="1"/>
  <c r="N198" i="1"/>
  <c r="J198" i="1"/>
  <c r="H198" i="1"/>
  <c r="N197" i="1"/>
  <c r="J197" i="1"/>
  <c r="H197" i="1"/>
  <c r="N190" i="1"/>
  <c r="J190" i="1"/>
  <c r="H190" i="1"/>
  <c r="N189" i="1"/>
  <c r="H189" i="1"/>
  <c r="K189" i="1" s="1"/>
  <c r="N187" i="1"/>
  <c r="H187" i="1"/>
  <c r="K187" i="1" s="1"/>
  <c r="N185" i="1"/>
  <c r="J185" i="1"/>
  <c r="H185" i="1"/>
  <c r="N184" i="1"/>
  <c r="J184" i="1"/>
  <c r="H184" i="1"/>
  <c r="N183" i="1"/>
  <c r="J183" i="1"/>
  <c r="H183" i="1"/>
  <c r="N182" i="1"/>
  <c r="J182" i="1"/>
  <c r="H182" i="1"/>
  <c r="N181" i="1"/>
  <c r="J181" i="1"/>
  <c r="K181" i="1" s="1"/>
  <c r="N179" i="1"/>
  <c r="J179" i="1"/>
  <c r="H179" i="1"/>
  <c r="N178" i="1"/>
  <c r="J178" i="1"/>
  <c r="H178" i="1"/>
  <c r="N177" i="1"/>
  <c r="J177" i="1"/>
  <c r="H177" i="1"/>
  <c r="N174" i="1"/>
  <c r="J174" i="1"/>
  <c r="H174" i="1"/>
  <c r="N173" i="1"/>
  <c r="J173" i="1"/>
  <c r="H173" i="1"/>
  <c r="N172" i="1"/>
  <c r="J172" i="1"/>
  <c r="H172" i="1"/>
  <c r="N169" i="1"/>
  <c r="J169" i="1"/>
  <c r="K169" i="1" s="1"/>
  <c r="N165" i="1"/>
  <c r="J165" i="1"/>
  <c r="H165" i="1"/>
  <c r="N164" i="1"/>
  <c r="J164" i="1"/>
  <c r="H164" i="1"/>
  <c r="N163" i="1"/>
  <c r="J163" i="1"/>
  <c r="H163" i="1"/>
  <c r="N162" i="1"/>
  <c r="J162" i="1"/>
  <c r="H162" i="1"/>
  <c r="N161" i="1"/>
  <c r="J161" i="1"/>
  <c r="H161" i="1"/>
  <c r="N155" i="1"/>
  <c r="J155" i="1"/>
  <c r="H155" i="1"/>
  <c r="N154" i="1"/>
  <c r="J154" i="1"/>
  <c r="H154" i="1"/>
  <c r="N153" i="1"/>
  <c r="J153" i="1"/>
  <c r="H153" i="1"/>
  <c r="N152" i="1"/>
  <c r="J152" i="1"/>
  <c r="H152" i="1"/>
  <c r="N151" i="1"/>
  <c r="H151" i="1"/>
  <c r="K151" i="1" s="1"/>
  <c r="N141" i="1"/>
  <c r="H141" i="1"/>
  <c r="K141" i="1" s="1"/>
  <c r="N137" i="1"/>
  <c r="J137" i="1"/>
  <c r="H137" i="1"/>
  <c r="N136" i="1"/>
  <c r="H136" i="1"/>
  <c r="K136" i="1" s="1"/>
  <c r="N133" i="1"/>
  <c r="H133" i="1"/>
  <c r="K133" i="1" s="1"/>
  <c r="N131" i="1"/>
  <c r="H131" i="1"/>
  <c r="K131" i="1" s="1"/>
  <c r="N129" i="1"/>
  <c r="J129" i="1"/>
  <c r="H129" i="1"/>
  <c r="N128" i="1"/>
  <c r="J128" i="1"/>
  <c r="H128" i="1"/>
  <c r="N121" i="1"/>
  <c r="J121" i="1"/>
  <c r="H121" i="1"/>
  <c r="N120" i="1"/>
  <c r="H120" i="1"/>
  <c r="K120" i="1" s="1"/>
  <c r="N119" i="1"/>
  <c r="H119" i="1"/>
  <c r="K119" i="1" s="1"/>
  <c r="P119" i="1" s="1"/>
  <c r="Q119" i="1" s="1"/>
  <c r="N116" i="1"/>
  <c r="J116" i="1"/>
  <c r="H116" i="1"/>
  <c r="N115" i="1"/>
  <c r="H115" i="1"/>
  <c r="K115" i="1" s="1"/>
  <c r="N108" i="1"/>
  <c r="J108" i="1"/>
  <c r="H108" i="1"/>
  <c r="N107" i="1"/>
  <c r="H107" i="1"/>
  <c r="K107" i="1" s="1"/>
  <c r="N103" i="1"/>
  <c r="J103" i="1"/>
  <c r="H103" i="1"/>
  <c r="N96" i="1"/>
  <c r="J96" i="1"/>
  <c r="K96" i="1" s="1"/>
  <c r="N94" i="1"/>
  <c r="H94" i="1"/>
  <c r="K94" i="1" s="1"/>
  <c r="P94" i="1" s="1"/>
  <c r="Q94" i="1" s="1"/>
  <c r="N92" i="1"/>
  <c r="H92" i="1"/>
  <c r="K92" i="1" s="1"/>
  <c r="N88" i="1"/>
  <c r="H88" i="1"/>
  <c r="K88" i="1" s="1"/>
  <c r="N86" i="1"/>
  <c r="H86" i="1"/>
  <c r="K86" i="1" s="1"/>
  <c r="N82" i="1"/>
  <c r="J82" i="1"/>
  <c r="H82" i="1"/>
  <c r="N78" i="1"/>
  <c r="J78" i="1"/>
  <c r="H78" i="1"/>
  <c r="N75" i="1"/>
  <c r="H75" i="1"/>
  <c r="K75" i="1" s="1"/>
  <c r="N69" i="1"/>
  <c r="J69" i="1"/>
  <c r="K69" i="1" s="1"/>
  <c r="N66" i="1"/>
  <c r="J66" i="1"/>
  <c r="K66" i="1" s="1"/>
  <c r="N50" i="1"/>
  <c r="H50" i="1"/>
  <c r="K50" i="1" s="1"/>
  <c r="N48" i="1"/>
  <c r="J48" i="1"/>
  <c r="H48" i="1"/>
  <c r="N47" i="1"/>
  <c r="J47" i="1"/>
  <c r="K47" i="1" s="1"/>
  <c r="N45" i="1"/>
  <c r="J45" i="1"/>
  <c r="K45" i="1" s="1"/>
  <c r="N37" i="1"/>
  <c r="H37" i="1"/>
  <c r="K37" i="1" s="1"/>
  <c r="N34" i="1"/>
  <c r="H34" i="1"/>
  <c r="K34" i="1" s="1"/>
  <c r="N33" i="1"/>
  <c r="H33" i="1"/>
  <c r="K33" i="1" s="1"/>
  <c r="N31" i="1"/>
  <c r="J31" i="1"/>
  <c r="K31" i="1" s="1"/>
  <c r="N30" i="1"/>
  <c r="J30" i="1"/>
  <c r="H30" i="1"/>
  <c r="N29" i="1"/>
  <c r="H29" i="1"/>
  <c r="K29" i="1" s="1"/>
  <c r="N27" i="1"/>
  <c r="J27" i="1"/>
  <c r="H27" i="1"/>
  <c r="N26" i="1"/>
  <c r="J26" i="1"/>
  <c r="H26" i="1"/>
  <c r="N23" i="1"/>
  <c r="J23" i="1"/>
  <c r="K23" i="1" s="1"/>
  <c r="N17" i="1"/>
  <c r="J17" i="1"/>
  <c r="H17" i="1"/>
  <c r="N16" i="1"/>
  <c r="J16" i="1"/>
  <c r="K16" i="1" s="1"/>
  <c r="N12" i="1"/>
  <c r="J12" i="1"/>
  <c r="H12" i="1"/>
  <c r="N11" i="1"/>
  <c r="J11" i="1"/>
  <c r="H11" i="1"/>
  <c r="N9" i="1"/>
  <c r="J9" i="1"/>
  <c r="K9" i="1" s="1"/>
  <c r="N3" i="1"/>
  <c r="H3" i="1"/>
  <c r="K3" i="1" s="1"/>
  <c r="N188" i="1"/>
  <c r="H188" i="1"/>
  <c r="K188" i="1" s="1"/>
  <c r="N175" i="1"/>
  <c r="J175" i="1"/>
  <c r="H175" i="1"/>
  <c r="N158" i="1"/>
  <c r="J158" i="1"/>
  <c r="K158" i="1" s="1"/>
  <c r="N126" i="1"/>
  <c r="J126" i="1"/>
  <c r="K126" i="1" s="1"/>
  <c r="N112" i="1"/>
  <c r="H112" i="1"/>
  <c r="K112" i="1" s="1"/>
  <c r="N109" i="1"/>
  <c r="J109" i="1"/>
  <c r="H109" i="1"/>
  <c r="N105" i="1"/>
  <c r="H105" i="1"/>
  <c r="K105" i="1" s="1"/>
  <c r="N90" i="1"/>
  <c r="H90" i="1"/>
  <c r="K90" i="1" s="1"/>
  <c r="N73" i="1"/>
  <c r="H73" i="1"/>
  <c r="K73" i="1" s="1"/>
  <c r="N20" i="1"/>
  <c r="H20" i="1"/>
  <c r="K20" i="1" s="1"/>
  <c r="N5" i="1"/>
  <c r="J5" i="1"/>
  <c r="K5" i="1" s="1"/>
  <c r="J143" i="1"/>
  <c r="K143" i="1" s="1"/>
  <c r="P143" i="1" s="1"/>
  <c r="Q143" i="1" s="1"/>
  <c r="N195" i="1"/>
  <c r="J195" i="1"/>
  <c r="K195" i="1" s="1"/>
  <c r="N233" i="1"/>
  <c r="H233" i="1"/>
  <c r="K233" i="1" s="1"/>
  <c r="N232" i="1"/>
  <c r="J232" i="1"/>
  <c r="K232" i="1" s="1"/>
  <c r="N229" i="1"/>
  <c r="H229" i="1"/>
  <c r="K229" i="1" s="1"/>
  <c r="N168" i="1"/>
  <c r="J168" i="1"/>
  <c r="H168" i="1"/>
  <c r="N160" i="1"/>
  <c r="H160" i="1"/>
  <c r="K160" i="1" s="1"/>
  <c r="N157" i="1"/>
  <c r="J157" i="1"/>
  <c r="K157" i="1" s="1"/>
  <c r="N132" i="1"/>
  <c r="H132" i="1"/>
  <c r="K132" i="1" s="1"/>
  <c r="N130" i="1"/>
  <c r="J130" i="1"/>
  <c r="K130" i="1" s="1"/>
  <c r="P130" i="1" s="1"/>
  <c r="Q130" i="1" s="1"/>
  <c r="N111" i="1"/>
  <c r="H111" i="1"/>
  <c r="K111" i="1" s="1"/>
  <c r="N110" i="1"/>
  <c r="H110" i="1"/>
  <c r="K110" i="1" s="1"/>
  <c r="N93" i="1"/>
  <c r="H93" i="1"/>
  <c r="K93" i="1" s="1"/>
  <c r="N80" i="1"/>
  <c r="J80" i="1"/>
  <c r="K80" i="1" s="1"/>
  <c r="N72" i="1"/>
  <c r="H72" i="1"/>
  <c r="K72" i="1" s="1"/>
  <c r="N43" i="1"/>
  <c r="H43" i="1"/>
  <c r="K43" i="1" s="1"/>
  <c r="N38" i="1"/>
  <c r="H38" i="1"/>
  <c r="K38" i="1" s="1"/>
  <c r="N193" i="1"/>
  <c r="J193" i="1"/>
  <c r="K193" i="1" s="1"/>
  <c r="N71" i="1"/>
  <c r="H71" i="1"/>
  <c r="K71" i="1" s="1"/>
  <c r="N218" i="1"/>
  <c r="J218" i="1"/>
  <c r="K218" i="1" s="1"/>
  <c r="N217" i="1"/>
  <c r="H217" i="1"/>
  <c r="K217" i="1" s="1"/>
  <c r="J211" i="1"/>
  <c r="H211" i="1"/>
  <c r="K211" i="1" s="1"/>
  <c r="N196" i="1"/>
  <c r="J196" i="1"/>
  <c r="K196" i="1" s="1"/>
  <c r="N192" i="1"/>
  <c r="H192" i="1"/>
  <c r="K192" i="1" s="1"/>
  <c r="N191" i="1"/>
  <c r="H191" i="1"/>
  <c r="K191" i="1" s="1"/>
  <c r="N176" i="1"/>
  <c r="K176" i="1"/>
  <c r="P176" i="1" s="1"/>
  <c r="Q176" i="1" s="1"/>
  <c r="H176" i="1"/>
  <c r="N171" i="1"/>
  <c r="J171" i="1"/>
  <c r="H171" i="1"/>
  <c r="N170" i="1"/>
  <c r="H170" i="1"/>
  <c r="K170" i="1" s="1"/>
  <c r="N167" i="1"/>
  <c r="J167" i="1"/>
  <c r="H167" i="1"/>
  <c r="N166" i="1"/>
  <c r="J166" i="1"/>
  <c r="K166" i="1" s="1"/>
  <c r="N159" i="1"/>
  <c r="J159" i="1"/>
  <c r="K159" i="1" s="1"/>
  <c r="N156" i="1"/>
  <c r="H156" i="1"/>
  <c r="K156" i="1" s="1"/>
  <c r="N149" i="1"/>
  <c r="J149" i="1"/>
  <c r="K149" i="1" s="1"/>
  <c r="N147" i="1"/>
  <c r="H147" i="1"/>
  <c r="K147" i="1" s="1"/>
  <c r="N145" i="1"/>
  <c r="H145" i="1"/>
  <c r="K145" i="1" s="1"/>
  <c r="N144" i="1"/>
  <c r="J144" i="1"/>
  <c r="H144" i="1"/>
  <c r="N140" i="1"/>
  <c r="H140" i="1"/>
  <c r="K140" i="1" s="1"/>
  <c r="N138" i="1"/>
  <c r="H138" i="1"/>
  <c r="K138" i="1" s="1"/>
  <c r="N135" i="1"/>
  <c r="J135" i="1"/>
  <c r="K135" i="1" s="1"/>
  <c r="N134" i="1"/>
  <c r="J134" i="1"/>
  <c r="K134" i="1" s="1"/>
  <c r="N127" i="1"/>
  <c r="H127" i="1"/>
  <c r="K127" i="1" s="1"/>
  <c r="N125" i="1"/>
  <c r="J125" i="1"/>
  <c r="H125" i="1"/>
  <c r="N124" i="1"/>
  <c r="H124" i="1"/>
  <c r="K124" i="1" s="1"/>
  <c r="N118" i="1"/>
  <c r="J118" i="1"/>
  <c r="H118" i="1"/>
  <c r="N106" i="1"/>
  <c r="J106" i="1"/>
  <c r="K106" i="1" s="1"/>
  <c r="N102" i="1"/>
  <c r="J102" i="1"/>
  <c r="K102" i="1" s="1"/>
  <c r="N101" i="1"/>
  <c r="J101" i="1"/>
  <c r="K101" i="1" s="1"/>
  <c r="N98" i="1"/>
  <c r="P98" i="1" s="1"/>
  <c r="Q98" i="1" s="1"/>
  <c r="J98" i="1"/>
  <c r="H98" i="1"/>
  <c r="N97" i="1"/>
  <c r="H97" i="1"/>
  <c r="K97" i="1" s="1"/>
  <c r="N95" i="1"/>
  <c r="J95" i="1"/>
  <c r="H95" i="1"/>
  <c r="N91" i="1"/>
  <c r="J91" i="1"/>
  <c r="K91" i="1" s="1"/>
  <c r="H89" i="1"/>
  <c r="K89" i="1" s="1"/>
  <c r="N85" i="1"/>
  <c r="J85" i="1"/>
  <c r="K85" i="1" s="1"/>
  <c r="N84" i="1"/>
  <c r="H84" i="1"/>
  <c r="K84" i="1" s="1"/>
  <c r="N83" i="1"/>
  <c r="J83" i="1"/>
  <c r="K83" i="1" s="1"/>
  <c r="N77" i="1"/>
  <c r="H77" i="1"/>
  <c r="K77" i="1" s="1"/>
  <c r="N76" i="1"/>
  <c r="H76" i="1"/>
  <c r="N74" i="1"/>
  <c r="J74" i="1"/>
  <c r="K74" i="1" s="1"/>
  <c r="N70" i="1"/>
  <c r="J70" i="1"/>
  <c r="K70" i="1" s="1"/>
  <c r="N67" i="1"/>
  <c r="J67" i="1"/>
  <c r="K67" i="1" s="1"/>
  <c r="N65" i="1"/>
  <c r="J65" i="1"/>
  <c r="K65" i="1" s="1"/>
  <c r="N64" i="1"/>
  <c r="H64" i="1"/>
  <c r="K64" i="1" s="1"/>
  <c r="P64" i="1" s="1"/>
  <c r="Q64" i="1" s="1"/>
  <c r="N63" i="1"/>
  <c r="J63" i="1"/>
  <c r="K63" i="1" s="1"/>
  <c r="N58" i="1"/>
  <c r="H58" i="1"/>
  <c r="N57" i="1"/>
  <c r="J57" i="1"/>
  <c r="K57" i="1" s="1"/>
  <c r="N55" i="1"/>
  <c r="H55" i="1"/>
  <c r="K55" i="1" s="1"/>
  <c r="N42" i="1"/>
  <c r="H42" i="1"/>
  <c r="K42" i="1" s="1"/>
  <c r="N40" i="1"/>
  <c r="P40" i="1" s="1"/>
  <c r="Q40" i="1" s="1"/>
  <c r="J40" i="1"/>
  <c r="N39" i="1"/>
  <c r="P39" i="1" s="1"/>
  <c r="Q39" i="1" s="1"/>
  <c r="J39" i="1"/>
  <c r="H39" i="1"/>
  <c r="N36" i="1"/>
  <c r="H36" i="1"/>
  <c r="K36" i="1" s="1"/>
  <c r="N25" i="1"/>
  <c r="H25" i="1"/>
  <c r="K25" i="1" s="1"/>
  <c r="N24" i="1"/>
  <c r="H24" i="1"/>
  <c r="K24" i="1" s="1"/>
  <c r="N22" i="1"/>
  <c r="J22" i="1"/>
  <c r="K22" i="1" s="1"/>
  <c r="N21" i="1"/>
  <c r="J21" i="1"/>
  <c r="K21" i="1" s="1"/>
  <c r="N14" i="1"/>
  <c r="H14" i="1"/>
  <c r="K14" i="1" s="1"/>
  <c r="P14" i="1" s="1"/>
  <c r="Q14" i="1" s="1"/>
  <c r="N13" i="1"/>
  <c r="J13" i="1"/>
  <c r="K13" i="1" s="1"/>
  <c r="N10" i="1"/>
  <c r="H10" i="1"/>
  <c r="K10" i="1" s="1"/>
  <c r="N8" i="1"/>
  <c r="J8" i="1"/>
  <c r="K8" i="1" s="1"/>
  <c r="N7" i="1"/>
  <c r="J7" i="1"/>
  <c r="K7" i="1" s="1"/>
  <c r="N6" i="1"/>
  <c r="J6" i="1"/>
  <c r="K6" i="1" s="1"/>
  <c r="N2" i="1"/>
  <c r="J2" i="1"/>
  <c r="K2" i="1" s="1"/>
  <c r="N230" i="1"/>
  <c r="H230" i="1"/>
  <c r="K230" i="1" s="1"/>
  <c r="N194" i="1"/>
  <c r="H194" i="1"/>
  <c r="K194" i="1" s="1"/>
  <c r="P194" i="1" s="1"/>
  <c r="Q194" i="1" s="1"/>
  <c r="N186" i="1"/>
  <c r="J186" i="1"/>
  <c r="K186" i="1" s="1"/>
  <c r="N142" i="1"/>
  <c r="J142" i="1"/>
  <c r="K142" i="1" s="1"/>
  <c r="N139" i="1"/>
  <c r="H139" i="1"/>
  <c r="K139" i="1" s="1"/>
  <c r="N123" i="1"/>
  <c r="J123" i="1"/>
  <c r="K123" i="1" s="1"/>
  <c r="P123" i="1" s="1"/>
  <c r="Q123" i="1" s="1"/>
  <c r="N117" i="1"/>
  <c r="H117" i="1"/>
  <c r="K117" i="1" s="1"/>
  <c r="N104" i="1"/>
  <c r="J104" i="1"/>
  <c r="K104" i="1" s="1"/>
  <c r="P104" i="1" s="1"/>
  <c r="Q104" i="1" s="1"/>
  <c r="N87" i="1"/>
  <c r="J87" i="1"/>
  <c r="K87" i="1" s="1"/>
  <c r="N79" i="1"/>
  <c r="J79" i="1"/>
  <c r="K79" i="1" s="1"/>
  <c r="P79" i="1" s="1"/>
  <c r="Q79" i="1" s="1"/>
  <c r="N62" i="1"/>
  <c r="H62" i="1"/>
  <c r="K62" i="1" s="1"/>
  <c r="N61" i="1"/>
  <c r="J61" i="1"/>
  <c r="K61" i="1" s="1"/>
  <c r="N53" i="1"/>
  <c r="H53" i="1"/>
  <c r="K53" i="1" s="1"/>
  <c r="N51" i="1"/>
  <c r="H51" i="1"/>
  <c r="K51" i="1" s="1"/>
  <c r="N49" i="1"/>
  <c r="J49" i="1"/>
  <c r="K49" i="1" s="1"/>
  <c r="N28" i="1"/>
  <c r="H28" i="1"/>
  <c r="K28" i="1" s="1"/>
  <c r="N4" i="1"/>
  <c r="J4" i="1"/>
  <c r="K4" i="1" s="1"/>
  <c r="N239" i="1"/>
  <c r="H239" i="1"/>
  <c r="K239" i="1" s="1"/>
  <c r="N212" i="1"/>
  <c r="P212" i="1" s="1"/>
  <c r="Q212" i="1" s="1"/>
  <c r="J212" i="1"/>
  <c r="N204" i="1"/>
  <c r="J204" i="1"/>
  <c r="H204" i="1"/>
  <c r="N180" i="1"/>
  <c r="J180" i="1"/>
  <c r="H180" i="1"/>
  <c r="N148" i="1"/>
  <c r="H148" i="1"/>
  <c r="K148" i="1" s="1"/>
  <c r="N68" i="1"/>
  <c r="H68" i="1"/>
  <c r="K68" i="1" s="1"/>
  <c r="N60" i="1"/>
  <c r="H60" i="1"/>
  <c r="K60" i="1" s="1"/>
  <c r="N56" i="1"/>
  <c r="J56" i="1"/>
  <c r="K56" i="1" s="1"/>
  <c r="N52" i="1"/>
  <c r="J52" i="1"/>
  <c r="K52" i="1" s="1"/>
  <c r="N46" i="1"/>
  <c r="J46" i="1"/>
  <c r="H46" i="1"/>
  <c r="N41" i="1"/>
  <c r="P41" i="1" s="1"/>
  <c r="Q41" i="1" s="1"/>
  <c r="J41" i="1"/>
  <c r="N35" i="1"/>
  <c r="H35" i="1"/>
  <c r="K35" i="1" s="1"/>
  <c r="N18" i="1"/>
  <c r="J18" i="1"/>
  <c r="K18" i="1" s="1"/>
  <c r="N209" i="1"/>
  <c r="H209" i="1"/>
  <c r="K209" i="1" s="1"/>
  <c r="N146" i="1"/>
  <c r="J146" i="1"/>
  <c r="K146" i="1" s="1"/>
  <c r="N113" i="1"/>
  <c r="H113" i="1"/>
  <c r="K113" i="1" s="1"/>
  <c r="N100" i="1"/>
  <c r="J100" i="1"/>
  <c r="K100" i="1" s="1"/>
  <c r="P100" i="1" s="1"/>
  <c r="Q100" i="1" s="1"/>
  <c r="N99" i="1"/>
  <c r="J99" i="1"/>
  <c r="K99" i="1" s="1"/>
  <c r="H54" i="1"/>
  <c r="K54" i="1" s="1"/>
  <c r="P54" i="1" s="1"/>
  <c r="Q54" i="1" s="1"/>
  <c r="N44" i="1"/>
  <c r="H44" i="1"/>
  <c r="N199" i="1"/>
  <c r="J199" i="1"/>
  <c r="K199" i="1" s="1"/>
  <c r="J150" i="1"/>
  <c r="K150" i="1" s="1"/>
  <c r="N81" i="1"/>
  <c r="P81" i="1" s="1"/>
  <c r="Q81" i="1" s="1"/>
  <c r="H81" i="1"/>
  <c r="N32" i="1"/>
  <c r="J32" i="1"/>
  <c r="H32" i="1"/>
  <c r="N15" i="1"/>
  <c r="P15" i="1" s="1"/>
  <c r="Q15" i="1" s="1"/>
  <c r="H15" i="1"/>
  <c r="N202" i="1"/>
  <c r="H202" i="1"/>
  <c r="K202" i="1" s="1"/>
  <c r="N122" i="1"/>
  <c r="H122" i="1"/>
  <c r="K122" i="1" s="1"/>
  <c r="N114" i="1"/>
  <c r="J114" i="1"/>
  <c r="H114" i="1"/>
  <c r="N59" i="1"/>
  <c r="J59" i="1"/>
  <c r="K59" i="1" s="1"/>
  <c r="J19" i="1"/>
  <c r="K19" i="1" s="1"/>
  <c r="K214" i="1" l="1"/>
  <c r="P20" i="1"/>
  <c r="Q20" i="1" s="1"/>
  <c r="P131" i="1"/>
  <c r="Q131" i="1" s="1"/>
  <c r="K241" i="1"/>
  <c r="P241" i="1" s="1"/>
  <c r="Q241" i="1" s="1"/>
  <c r="K109" i="1"/>
  <c r="P126" i="1"/>
  <c r="Q126" i="1" s="1"/>
  <c r="P29" i="1"/>
  <c r="Q29" i="1" s="1"/>
  <c r="P33" i="1"/>
  <c r="Q33" i="1" s="1"/>
  <c r="K108" i="1"/>
  <c r="P133" i="1"/>
  <c r="Q133" i="1" s="1"/>
  <c r="K155" i="1"/>
  <c r="K179" i="1"/>
  <c r="P179" i="1" s="1"/>
  <c r="Q179" i="1" s="1"/>
  <c r="P205" i="1"/>
  <c r="Q205" i="1" s="1"/>
  <c r="K223" i="1"/>
  <c r="K238" i="1"/>
  <c r="P113" i="1"/>
  <c r="Q113" i="1" s="1"/>
  <c r="P170" i="1"/>
  <c r="Q170" i="1" s="1"/>
  <c r="P57" i="1"/>
  <c r="Q57" i="1" s="1"/>
  <c r="P63" i="1"/>
  <c r="Q63" i="1" s="1"/>
  <c r="P65" i="1"/>
  <c r="Q65" i="1" s="1"/>
  <c r="P83" i="1"/>
  <c r="Q83" i="1" s="1"/>
  <c r="P71" i="1"/>
  <c r="Q71" i="1" s="1"/>
  <c r="P31" i="1"/>
  <c r="Q31" i="1" s="1"/>
  <c r="P115" i="1"/>
  <c r="Q115" i="1" s="1"/>
  <c r="P120" i="1"/>
  <c r="Q120" i="1" s="1"/>
  <c r="K154" i="1"/>
  <c r="K177" i="1"/>
  <c r="P177" i="1" s="1"/>
  <c r="Q177" i="1" s="1"/>
  <c r="K245" i="1"/>
  <c r="P245" i="1" s="1"/>
  <c r="Q245" i="1" s="1"/>
  <c r="K249" i="1"/>
  <c r="K253" i="1"/>
  <c r="K46" i="1"/>
  <c r="P46" i="1" s="1"/>
  <c r="Q46" i="1" s="1"/>
  <c r="P239" i="1"/>
  <c r="Q239" i="1" s="1"/>
  <c r="P24" i="1"/>
  <c r="Q24" i="1" s="1"/>
  <c r="P84" i="1"/>
  <c r="Q84" i="1" s="1"/>
  <c r="K95" i="1"/>
  <c r="P95" i="1" s="1"/>
  <c r="Q95" i="1" s="1"/>
  <c r="P147" i="1"/>
  <c r="Q147" i="1" s="1"/>
  <c r="P156" i="1"/>
  <c r="Q156" i="1" s="1"/>
  <c r="P38" i="1"/>
  <c r="Q38" i="1" s="1"/>
  <c r="P72" i="1"/>
  <c r="Q72" i="1" s="1"/>
  <c r="K168" i="1"/>
  <c r="P86" i="1"/>
  <c r="Q86" i="1" s="1"/>
  <c r="P92" i="1"/>
  <c r="Q92" i="1" s="1"/>
  <c r="K162" i="1"/>
  <c r="P162" i="1" s="1"/>
  <c r="Q162" i="1" s="1"/>
  <c r="K165" i="1"/>
  <c r="P165" i="1" s="1"/>
  <c r="Q165" i="1" s="1"/>
  <c r="K173" i="1"/>
  <c r="P173" i="1" s="1"/>
  <c r="Q173" i="1" s="1"/>
  <c r="K185" i="1"/>
  <c r="K208" i="1"/>
  <c r="P208" i="1" s="1"/>
  <c r="Q208" i="1" s="1"/>
  <c r="K227" i="1"/>
  <c r="P227" i="1" s="1"/>
  <c r="Q227" i="1" s="1"/>
  <c r="P155" i="1"/>
  <c r="Q155" i="1" s="1"/>
  <c r="K207" i="1"/>
  <c r="P207" i="1" s="1"/>
  <c r="Q207" i="1" s="1"/>
  <c r="P22" i="1"/>
  <c r="Q22" i="1" s="1"/>
  <c r="P25" i="1"/>
  <c r="Q25" i="1" s="1"/>
  <c r="P43" i="1"/>
  <c r="Q43" i="1" s="1"/>
  <c r="P69" i="1"/>
  <c r="Q69" i="1" s="1"/>
  <c r="P88" i="1"/>
  <c r="Q88" i="1" s="1"/>
  <c r="P151" i="1"/>
  <c r="Q151" i="1" s="1"/>
  <c r="K183" i="1"/>
  <c r="P187" i="1"/>
  <c r="Q187" i="1" s="1"/>
  <c r="K197" i="1"/>
  <c r="K201" i="1"/>
  <c r="P201" i="1" s="1"/>
  <c r="Q201" i="1" s="1"/>
  <c r="K206" i="1"/>
  <c r="P206" i="1" s="1"/>
  <c r="Q206" i="1" s="1"/>
  <c r="P35" i="1"/>
  <c r="Q35" i="1" s="1"/>
  <c r="P52" i="1"/>
  <c r="Q52" i="1" s="1"/>
  <c r="P2" i="1"/>
  <c r="Q2" i="1" s="1"/>
  <c r="P7" i="1"/>
  <c r="Q7" i="1" s="1"/>
  <c r="P36" i="1"/>
  <c r="Q36" i="1" s="1"/>
  <c r="P67" i="1"/>
  <c r="Q67" i="1" s="1"/>
  <c r="K125" i="1"/>
  <c r="P125" i="1" s="1"/>
  <c r="Q125" i="1" s="1"/>
  <c r="P134" i="1"/>
  <c r="Q134" i="1" s="1"/>
  <c r="P138" i="1"/>
  <c r="Q138" i="1" s="1"/>
  <c r="P93" i="1"/>
  <c r="Q93" i="1" s="1"/>
  <c r="P111" i="1"/>
  <c r="Q111" i="1" s="1"/>
  <c r="P229" i="1"/>
  <c r="Q229" i="1" s="1"/>
  <c r="P105" i="1"/>
  <c r="Q105" i="1" s="1"/>
  <c r="P9" i="1"/>
  <c r="Q9" i="1" s="1"/>
  <c r="P16" i="1"/>
  <c r="Q16" i="1" s="1"/>
  <c r="P45" i="1"/>
  <c r="Q45" i="1" s="1"/>
  <c r="K164" i="1"/>
  <c r="P164" i="1" s="1"/>
  <c r="Q164" i="1" s="1"/>
  <c r="K235" i="1"/>
  <c r="P238" i="1"/>
  <c r="Q238" i="1" s="1"/>
  <c r="K243" i="1"/>
  <c r="P243" i="1" s="1"/>
  <c r="Q243" i="1" s="1"/>
  <c r="K247" i="1"/>
  <c r="P247" i="1" s="1"/>
  <c r="Q247" i="1" s="1"/>
  <c r="K251" i="1"/>
  <c r="P251" i="1" s="1"/>
  <c r="Q251" i="1" s="1"/>
  <c r="P168" i="1"/>
  <c r="Q168" i="1" s="1"/>
  <c r="P214" i="1"/>
  <c r="Q214" i="1" s="1"/>
  <c r="P219" i="1"/>
  <c r="Q219" i="1" s="1"/>
  <c r="P122" i="1"/>
  <c r="Q122" i="1" s="1"/>
  <c r="P199" i="1"/>
  <c r="Q199" i="1" s="1"/>
  <c r="P146" i="1"/>
  <c r="Q146" i="1" s="1"/>
  <c r="P18" i="1"/>
  <c r="Q18" i="1" s="1"/>
  <c r="P28" i="1"/>
  <c r="Q28" i="1" s="1"/>
  <c r="P51" i="1"/>
  <c r="Q51" i="1" s="1"/>
  <c r="P91" i="1"/>
  <c r="Q91" i="1" s="1"/>
  <c r="P102" i="1"/>
  <c r="Q102" i="1" s="1"/>
  <c r="P135" i="1"/>
  <c r="Q135" i="1" s="1"/>
  <c r="K167" i="1"/>
  <c r="P167" i="1" s="1"/>
  <c r="Q167" i="1" s="1"/>
  <c r="K171" i="1"/>
  <c r="P171" i="1" s="1"/>
  <c r="Q171" i="1" s="1"/>
  <c r="P80" i="1"/>
  <c r="Q80" i="1" s="1"/>
  <c r="P232" i="1"/>
  <c r="Q232" i="1" s="1"/>
  <c r="P195" i="1"/>
  <c r="Q195" i="1" s="1"/>
  <c r="P90" i="1"/>
  <c r="Q90" i="1" s="1"/>
  <c r="P158" i="1"/>
  <c r="Q158" i="1" s="1"/>
  <c r="K17" i="1"/>
  <c r="P17" i="1" s="1"/>
  <c r="Q17" i="1" s="1"/>
  <c r="P47" i="1"/>
  <c r="Q47" i="1" s="1"/>
  <c r="K82" i="1"/>
  <c r="P82" i="1" s="1"/>
  <c r="Q82" i="1" s="1"/>
  <c r="K116" i="1"/>
  <c r="P116" i="1" s="1"/>
  <c r="Q116" i="1" s="1"/>
  <c r="K137" i="1"/>
  <c r="K153" i="1"/>
  <c r="P153" i="1" s="1"/>
  <c r="Q153" i="1" s="1"/>
  <c r="K163" i="1"/>
  <c r="P163" i="1" s="1"/>
  <c r="Q163" i="1" s="1"/>
  <c r="P169" i="1"/>
  <c r="Q169" i="1" s="1"/>
  <c r="K221" i="1"/>
  <c r="K225" i="1"/>
  <c r="P237" i="1"/>
  <c r="Q237" i="1" s="1"/>
  <c r="P249" i="1"/>
  <c r="Q249" i="1" s="1"/>
  <c r="P253" i="1"/>
  <c r="Q253" i="1" s="1"/>
  <c r="K114" i="1"/>
  <c r="P114" i="1" s="1"/>
  <c r="Q114" i="1" s="1"/>
  <c r="P56" i="1"/>
  <c r="Q56" i="1" s="1"/>
  <c r="P53" i="1"/>
  <c r="Q53" i="1" s="1"/>
  <c r="P139" i="1"/>
  <c r="Q139" i="1" s="1"/>
  <c r="P8" i="1"/>
  <c r="Q8" i="1" s="1"/>
  <c r="P55" i="1"/>
  <c r="Q55" i="1" s="1"/>
  <c r="P77" i="1"/>
  <c r="Q77" i="1" s="1"/>
  <c r="P85" i="1"/>
  <c r="Q85" i="1" s="1"/>
  <c r="P124" i="1"/>
  <c r="Q124" i="1" s="1"/>
  <c r="P159" i="1"/>
  <c r="Q159" i="1" s="1"/>
  <c r="P191" i="1"/>
  <c r="Q191" i="1" s="1"/>
  <c r="P132" i="1"/>
  <c r="Q132" i="1" s="1"/>
  <c r="K11" i="1"/>
  <c r="P11" i="1" s="1"/>
  <c r="Q11" i="1" s="1"/>
  <c r="K12" i="1"/>
  <c r="P12" i="1" s="1"/>
  <c r="Q12" i="1" s="1"/>
  <c r="K27" i="1"/>
  <c r="P27" i="1" s="1"/>
  <c r="Q27" i="1" s="1"/>
  <c r="K48" i="1"/>
  <c r="P48" i="1" s="1"/>
  <c r="Q48" i="1" s="1"/>
  <c r="K129" i="1"/>
  <c r="P129" i="1" s="1"/>
  <c r="Q129" i="1" s="1"/>
  <c r="K152" i="1"/>
  <c r="P152" i="1" s="1"/>
  <c r="Q152" i="1" s="1"/>
  <c r="K182" i="1"/>
  <c r="P182" i="1" s="1"/>
  <c r="Q182" i="1" s="1"/>
  <c r="K198" i="1"/>
  <c r="P198" i="1" s="1"/>
  <c r="Q198" i="1" s="1"/>
  <c r="K213" i="1"/>
  <c r="P213" i="1" s="1"/>
  <c r="Q213" i="1" s="1"/>
  <c r="K222" i="1"/>
  <c r="K226" i="1"/>
  <c r="P226" i="1" s="1"/>
  <c r="Q226" i="1" s="1"/>
  <c r="K234" i="1"/>
  <c r="P234" i="1" s="1"/>
  <c r="Q234" i="1" s="1"/>
  <c r="K242" i="1"/>
  <c r="P242" i="1" s="1"/>
  <c r="Q242" i="1" s="1"/>
  <c r="K246" i="1"/>
  <c r="P246" i="1" s="1"/>
  <c r="Q246" i="1" s="1"/>
  <c r="K250" i="1"/>
  <c r="P250" i="1" s="1"/>
  <c r="Q250" i="1" s="1"/>
  <c r="K254" i="1"/>
  <c r="P254" i="1" s="1"/>
  <c r="Q254" i="1" s="1"/>
  <c r="P202" i="1"/>
  <c r="Q202" i="1" s="1"/>
  <c r="K180" i="1"/>
  <c r="P180" i="1" s="1"/>
  <c r="Q180" i="1" s="1"/>
  <c r="P4" i="1"/>
  <c r="Q4" i="1" s="1"/>
  <c r="P61" i="1"/>
  <c r="Q61" i="1" s="1"/>
  <c r="P87" i="1"/>
  <c r="Q87" i="1" s="1"/>
  <c r="P142" i="1"/>
  <c r="Q142" i="1" s="1"/>
  <c r="P230" i="1"/>
  <c r="Q230" i="1" s="1"/>
  <c r="P10" i="1"/>
  <c r="Q10" i="1" s="1"/>
  <c r="P21" i="1"/>
  <c r="Q21" i="1" s="1"/>
  <c r="P70" i="1"/>
  <c r="Q70" i="1" s="1"/>
  <c r="K118" i="1"/>
  <c r="P118" i="1" s="1"/>
  <c r="Q118" i="1" s="1"/>
  <c r="K144" i="1"/>
  <c r="P144" i="1" s="1"/>
  <c r="Q144" i="1" s="1"/>
  <c r="P192" i="1"/>
  <c r="Q192" i="1" s="1"/>
  <c r="P23" i="1"/>
  <c r="Q23" i="1" s="1"/>
  <c r="K30" i="1"/>
  <c r="P30" i="1" s="1"/>
  <c r="Q30" i="1" s="1"/>
  <c r="K78" i="1"/>
  <c r="P107" i="1"/>
  <c r="Q107" i="1" s="1"/>
  <c r="P141" i="1"/>
  <c r="Q141" i="1" s="1"/>
  <c r="K161" i="1"/>
  <c r="P161" i="1" s="1"/>
  <c r="Q161" i="1" s="1"/>
  <c r="K172" i="1"/>
  <c r="P172" i="1" s="1"/>
  <c r="Q172" i="1" s="1"/>
  <c r="K174" i="1"/>
  <c r="P174" i="1" s="1"/>
  <c r="Q174" i="1" s="1"/>
  <c r="K178" i="1"/>
  <c r="P178" i="1" s="1"/>
  <c r="Q178" i="1" s="1"/>
  <c r="K184" i="1"/>
  <c r="P184" i="1" s="1"/>
  <c r="Q184" i="1" s="1"/>
  <c r="K190" i="1"/>
  <c r="K215" i="1"/>
  <c r="P215" i="1" s="1"/>
  <c r="Q215" i="1" s="1"/>
  <c r="K220" i="1"/>
  <c r="P220" i="1" s="1"/>
  <c r="Q220" i="1" s="1"/>
  <c r="K224" i="1"/>
  <c r="P224" i="1" s="1"/>
  <c r="Q224" i="1" s="1"/>
  <c r="K228" i="1"/>
  <c r="K236" i="1"/>
  <c r="P236" i="1" s="1"/>
  <c r="Q236" i="1" s="1"/>
  <c r="K244" i="1"/>
  <c r="P244" i="1" s="1"/>
  <c r="Q244" i="1" s="1"/>
  <c r="K248" i="1"/>
  <c r="P248" i="1" s="1"/>
  <c r="Q248" i="1" s="1"/>
  <c r="K252" i="1"/>
  <c r="P252" i="1" s="1"/>
  <c r="Q252" i="1" s="1"/>
  <c r="P19" i="1"/>
  <c r="P6" i="1"/>
  <c r="Q6" i="1" s="1"/>
  <c r="P127" i="1"/>
  <c r="Q127" i="1" s="1"/>
  <c r="P101" i="1"/>
  <c r="Q101" i="1" s="1"/>
  <c r="P117" i="1"/>
  <c r="Q117" i="1" s="1"/>
  <c r="P74" i="1"/>
  <c r="Q74" i="1" s="1"/>
  <c r="P209" i="1"/>
  <c r="Q209" i="1" s="1"/>
  <c r="P49" i="1"/>
  <c r="Q49" i="1" s="1"/>
  <c r="P62" i="1"/>
  <c r="Q62" i="1" s="1"/>
  <c r="P13" i="1"/>
  <c r="Q13" i="1" s="1"/>
  <c r="P99" i="1"/>
  <c r="Q99" i="1" s="1"/>
  <c r="P186" i="1"/>
  <c r="Q186" i="1" s="1"/>
  <c r="P60" i="1"/>
  <c r="Q60" i="1" s="1"/>
  <c r="K204" i="1"/>
  <c r="P204" i="1" s="1"/>
  <c r="Q204" i="1" s="1"/>
  <c r="P42" i="1"/>
  <c r="Q42" i="1" s="1"/>
  <c r="P89" i="1"/>
  <c r="Q89" i="1" s="1"/>
  <c r="P97" i="1"/>
  <c r="Q97" i="1" s="1"/>
  <c r="P106" i="1"/>
  <c r="Q106" i="1" s="1"/>
  <c r="P5" i="1"/>
  <c r="Q5" i="1" s="1"/>
  <c r="P32" i="1"/>
  <c r="Q32" i="1" s="1"/>
  <c r="P68" i="1"/>
  <c r="Q68" i="1" s="1"/>
  <c r="P59" i="1"/>
  <c r="Q59" i="1" s="1"/>
  <c r="P148" i="1"/>
  <c r="Q148" i="1" s="1"/>
  <c r="P76" i="1"/>
  <c r="Q76" i="1" s="1"/>
  <c r="P149" i="1"/>
  <c r="Q149" i="1" s="1"/>
  <c r="P166" i="1"/>
  <c r="Q166" i="1" s="1"/>
  <c r="P218" i="1"/>
  <c r="Q218" i="1" s="1"/>
  <c r="P110" i="1"/>
  <c r="Q110" i="1" s="1"/>
  <c r="P157" i="1"/>
  <c r="Q157" i="1" s="1"/>
  <c r="P109" i="1"/>
  <c r="Q109" i="1" s="1"/>
  <c r="P150" i="1"/>
  <c r="Q150" i="1" s="1"/>
  <c r="P58" i="1"/>
  <c r="Q58" i="1" s="1"/>
  <c r="P140" i="1"/>
  <c r="Q140" i="1" s="1"/>
  <c r="P188" i="1"/>
  <c r="Q188" i="1" s="1"/>
  <c r="P66" i="1"/>
  <c r="Q66" i="1" s="1"/>
  <c r="P44" i="1"/>
  <c r="Q44" i="1" s="1"/>
  <c r="P196" i="1"/>
  <c r="Q196" i="1" s="1"/>
  <c r="P217" i="1"/>
  <c r="Q217" i="1" s="1"/>
  <c r="P233" i="1"/>
  <c r="Q233" i="1" s="1"/>
  <c r="P145" i="1"/>
  <c r="Q145" i="1" s="1"/>
  <c r="P193" i="1"/>
  <c r="Q193" i="1" s="1"/>
  <c r="P73" i="1"/>
  <c r="Q73" i="1" s="1"/>
  <c r="P37" i="1"/>
  <c r="Q37" i="1" s="1"/>
  <c r="P108" i="1"/>
  <c r="Q108" i="1" s="1"/>
  <c r="P50" i="1"/>
  <c r="Q50" i="1" s="1"/>
  <c r="P96" i="1"/>
  <c r="Q96" i="1" s="1"/>
  <c r="P211" i="1"/>
  <c r="Q211" i="1" s="1"/>
  <c r="P160" i="1"/>
  <c r="Q160" i="1" s="1"/>
  <c r="P112" i="1"/>
  <c r="Q112" i="1" s="1"/>
  <c r="K175" i="1"/>
  <c r="P3" i="1"/>
  <c r="Q3" i="1" s="1"/>
  <c r="P154" i="1"/>
  <c r="Q154" i="1" s="1"/>
  <c r="K26" i="1"/>
  <c r="P34" i="1"/>
  <c r="Q34" i="1" s="1"/>
  <c r="K128" i="1"/>
  <c r="P136" i="1"/>
  <c r="Q136" i="1" s="1"/>
  <c r="P137" i="1"/>
  <c r="Q137" i="1" s="1"/>
  <c r="P75" i="1"/>
  <c r="Q75" i="1" s="1"/>
  <c r="P78" i="1"/>
  <c r="Q78" i="1" s="1"/>
  <c r="P181" i="1"/>
  <c r="Q181" i="1" s="1"/>
  <c r="P185" i="1"/>
  <c r="Q185" i="1" s="1"/>
  <c r="K103" i="1"/>
  <c r="K121" i="1"/>
  <c r="P189" i="1"/>
  <c r="Q189" i="1" s="1"/>
  <c r="P190" i="1"/>
  <c r="Q190" i="1" s="1"/>
  <c r="P197" i="1"/>
  <c r="Q197" i="1" s="1"/>
  <c r="P228" i="1"/>
  <c r="Q228" i="1" s="1"/>
  <c r="P240" i="1"/>
  <c r="Q240" i="1" s="1"/>
  <c r="P183" i="1"/>
  <c r="Q183" i="1" s="1"/>
  <c r="P223" i="1"/>
  <c r="Q223" i="1" s="1"/>
  <c r="P235" i="1"/>
  <c r="Q235" i="1" s="1"/>
  <c r="P203" i="1"/>
  <c r="Q203" i="1" s="1"/>
  <c r="P222" i="1"/>
  <c r="Q222" i="1" s="1"/>
  <c r="P221" i="1"/>
  <c r="Q221" i="1" s="1"/>
  <c r="P225" i="1"/>
  <c r="Q225" i="1" s="1"/>
  <c r="P231" i="1"/>
  <c r="Q231" i="1" s="1"/>
  <c r="Q19" i="1" l="1"/>
  <c r="P121" i="1"/>
  <c r="Q121" i="1" s="1"/>
  <c r="P128" i="1"/>
  <c r="Q128" i="1" s="1"/>
  <c r="P103" i="1"/>
  <c r="Q103" i="1" s="1"/>
  <c r="P26" i="1"/>
  <c r="Q26" i="1" s="1"/>
  <c r="P175" i="1"/>
  <c r="Q175" i="1" s="1"/>
  <c r="P255" i="1" l="1"/>
  <c r="Q255" i="1" s="1"/>
</calcChain>
</file>

<file path=xl/sharedStrings.xml><?xml version="1.0" encoding="utf-8"?>
<sst xmlns="http://schemas.openxmlformats.org/spreadsheetml/2006/main" count="1141" uniqueCount="602">
  <si>
    <t>Red. br.</t>
  </si>
  <si>
    <t>Br. indeksa</t>
  </si>
  <si>
    <t>Prezime i ime</t>
  </si>
  <si>
    <t>Aps</t>
  </si>
  <si>
    <t>V1</t>
  </si>
  <si>
    <t>V2</t>
  </si>
  <si>
    <t>K1</t>
  </si>
  <si>
    <t>Prvi kolokvijum
(0-45 bodova)</t>
  </si>
  <si>
    <t>P1</t>
  </si>
  <si>
    <t>Popravni prvi kolokvijum
(0-45 bodova)</t>
  </si>
  <si>
    <t>Važeći rezultat prvog kolokvijuma
(0-45 bodova)</t>
  </si>
  <si>
    <t>Drugi kolokvijum
(0-45 bodova)</t>
  </si>
  <si>
    <t>Popravni drugi kolokvijum
(0-45 bodova)</t>
  </si>
  <si>
    <t>Važeći rezultat drugog kolokvijuma
(0-45 bodova)</t>
  </si>
  <si>
    <t>Aktivnost
(0-10 bodova)</t>
  </si>
  <si>
    <t>UKUPNO</t>
  </si>
  <si>
    <t>Ocjena</t>
  </si>
  <si>
    <t>18 / 21</t>
  </si>
  <si>
    <t>Demić Bada</t>
  </si>
  <si>
    <t>9</t>
  </si>
  <si>
    <t>10</t>
  </si>
  <si>
    <t>38</t>
  </si>
  <si>
    <t>59 / 21</t>
  </si>
  <si>
    <t>Raičević Nikolina</t>
  </si>
  <si>
    <t>8</t>
  </si>
  <si>
    <t>1</t>
  </si>
  <si>
    <t>44</t>
  </si>
  <si>
    <t>114 / 21</t>
  </si>
  <si>
    <t>Vujisić Milica</t>
  </si>
  <si>
    <t>15</t>
  </si>
  <si>
    <t>122 / 21</t>
  </si>
  <si>
    <t>Radonjić Mia</t>
  </si>
  <si>
    <t>5</t>
  </si>
  <si>
    <t>25</t>
  </si>
  <si>
    <t>206 / 21</t>
  </si>
  <si>
    <t>Karadžić Nađa</t>
  </si>
  <si>
    <t>2.5</t>
  </si>
  <si>
    <t>12</t>
  </si>
  <si>
    <t>40</t>
  </si>
  <si>
    <t>14 / 21</t>
  </si>
  <si>
    <t>Sošić Mladena</t>
  </si>
  <si>
    <t>7</t>
  </si>
  <si>
    <t>7.5</t>
  </si>
  <si>
    <t>27.5</t>
  </si>
  <si>
    <t>31 / 21</t>
  </si>
  <si>
    <t>Asanović Sara</t>
  </si>
  <si>
    <t>81 / 21</t>
  </si>
  <si>
    <t>Popović Jovana</t>
  </si>
  <si>
    <t>6.5</t>
  </si>
  <si>
    <t>10.5</t>
  </si>
  <si>
    <t>38.5</t>
  </si>
  <si>
    <t>151 / 21</t>
  </si>
  <si>
    <t>Vuković Marijana</t>
  </si>
  <si>
    <t>12.5</t>
  </si>
  <si>
    <t>42.5</t>
  </si>
  <si>
    <t>203 / 21</t>
  </si>
  <si>
    <t>Stjepović Dijana</t>
  </si>
  <si>
    <t>34</t>
  </si>
  <si>
    <t>43 / 21</t>
  </si>
  <si>
    <t>Perović Igor</t>
  </si>
  <si>
    <t>6</t>
  </si>
  <si>
    <t>3.5</t>
  </si>
  <si>
    <t>9.5</t>
  </si>
  <si>
    <t>32.5</t>
  </si>
  <si>
    <t>53 / 21</t>
  </si>
  <si>
    <t>Bugarin Jelena</t>
  </si>
  <si>
    <t>4.5</t>
  </si>
  <si>
    <t>11.5</t>
  </si>
  <si>
    <t>41.5</t>
  </si>
  <si>
    <t>99 / 21</t>
  </si>
  <si>
    <t>Kljajević Svetlana</t>
  </si>
  <si>
    <t>35</t>
  </si>
  <si>
    <t>100 / 21</t>
  </si>
  <si>
    <t>Simonović Anđela</t>
  </si>
  <si>
    <t>43.5</t>
  </si>
  <si>
    <t>113 / 21</t>
  </si>
  <si>
    <t>Anđušić Teodora</t>
  </si>
  <si>
    <t>2</t>
  </si>
  <si>
    <t>147 / 21</t>
  </si>
  <si>
    <t>Savić Nives</t>
  </si>
  <si>
    <t>11</t>
  </si>
  <si>
    <t>214 / 21</t>
  </si>
  <si>
    <t>Rašketić Anida</t>
  </si>
  <si>
    <t>13</t>
  </si>
  <si>
    <t>42</t>
  </si>
  <si>
    <t>17 / 21</t>
  </si>
  <si>
    <t>Ćetković Maša</t>
  </si>
  <si>
    <t>34 / 21</t>
  </si>
  <si>
    <t>Vuković Kristina</t>
  </si>
  <si>
    <t>31.5</t>
  </si>
  <si>
    <t>40 / 21</t>
  </si>
  <si>
    <t>Milačić Anđela</t>
  </si>
  <si>
    <t>37.5</t>
  </si>
  <si>
    <t>45 / 21</t>
  </si>
  <si>
    <t>Kovačević Miloš</t>
  </si>
  <si>
    <t>51 / 21</t>
  </si>
  <si>
    <t>Maraš Dijana</t>
  </si>
  <si>
    <t>55 / 21</t>
  </si>
  <si>
    <t>Vukašinović Nađa</t>
  </si>
  <si>
    <t>60 / 21</t>
  </si>
  <si>
    <t>Ivanović Anđela</t>
  </si>
  <si>
    <t>45</t>
  </si>
  <si>
    <t>68 / 21</t>
  </si>
  <si>
    <t>Peković Andrija</t>
  </si>
  <si>
    <t>33.5</t>
  </si>
  <si>
    <t>149 / 21</t>
  </si>
  <si>
    <t>Popović Lara</t>
  </si>
  <si>
    <t>8.5</t>
  </si>
  <si>
    <t>14</t>
  </si>
  <si>
    <t>43</t>
  </si>
  <si>
    <t>183 / 21</t>
  </si>
  <si>
    <t>Tadić Ana</t>
  </si>
  <si>
    <t>208 / 21</t>
  </si>
  <si>
    <t>Ðurović Ana</t>
  </si>
  <si>
    <t>217 / 21</t>
  </si>
  <si>
    <t>Suljević Erna</t>
  </si>
  <si>
    <t>33</t>
  </si>
  <si>
    <t>139 / 20</t>
  </si>
  <si>
    <t>Marić Jelena</t>
  </si>
  <si>
    <t>32</t>
  </si>
  <si>
    <t>3 / 21</t>
  </si>
  <si>
    <t>Šćekić Katarina</t>
  </si>
  <si>
    <t>4</t>
  </si>
  <si>
    <t>30</t>
  </si>
  <si>
    <t>27 / 21</t>
  </si>
  <si>
    <t>Stanojević Anđela</t>
  </si>
  <si>
    <t>25.5</t>
  </si>
  <si>
    <t>48 / 21</t>
  </si>
  <si>
    <t>Ðuričković Bojan</t>
  </si>
  <si>
    <t>50 / 21</t>
  </si>
  <si>
    <t>Miličković Tamara</t>
  </si>
  <si>
    <t>30.5</t>
  </si>
  <si>
    <t>52 / 21</t>
  </si>
  <si>
    <t>Stajović Aleksandra</t>
  </si>
  <si>
    <t>61 / 21</t>
  </si>
  <si>
    <t>Radičević Bojana</t>
  </si>
  <si>
    <t>62 / 21</t>
  </si>
  <si>
    <t>Čantrić Maša</t>
  </si>
  <si>
    <t>19</t>
  </si>
  <si>
    <t>79 / 21</t>
  </si>
  <si>
    <t>Micev Milan</t>
  </si>
  <si>
    <t>87 / 21</t>
  </si>
  <si>
    <t>Bojanić Milena</t>
  </si>
  <si>
    <t>104 / 21</t>
  </si>
  <si>
    <t>Kunarac Marija</t>
  </si>
  <si>
    <t>41</t>
  </si>
  <si>
    <t>117 / 21</t>
  </si>
  <si>
    <t>Ðurović Maja</t>
  </si>
  <si>
    <t>15.5</t>
  </si>
  <si>
    <t>123 / 21</t>
  </si>
  <si>
    <t>Gojković Nina</t>
  </si>
  <si>
    <t>140 / 21</t>
  </si>
  <si>
    <t>Rakonjac Obren</t>
  </si>
  <si>
    <t>3</t>
  </si>
  <si>
    <t>23</t>
  </si>
  <si>
    <t>143 / 21</t>
  </si>
  <si>
    <t>Kalač Sanita</t>
  </si>
  <si>
    <t>36.5</t>
  </si>
  <si>
    <t>190 / 21</t>
  </si>
  <si>
    <t>Mijanović Milena</t>
  </si>
  <si>
    <t>13.5</t>
  </si>
  <si>
    <t>198 / 21</t>
  </si>
  <si>
    <t>Anđelić Anita</t>
  </si>
  <si>
    <t>237 / 21</t>
  </si>
  <si>
    <t>Bogavac Novak</t>
  </si>
  <si>
    <t>26.5</t>
  </si>
  <si>
    <t>1 / 21</t>
  </si>
  <si>
    <t>Mitrović Anđela</t>
  </si>
  <si>
    <t>5 / 21</t>
  </si>
  <si>
    <t>Knežević Vuk</t>
  </si>
  <si>
    <t>6 / 21</t>
  </si>
  <si>
    <t>Mitrović Saša</t>
  </si>
  <si>
    <t>7 / 21</t>
  </si>
  <si>
    <t>Kljajević Nemanja</t>
  </si>
  <si>
    <t>9 / 21</t>
  </si>
  <si>
    <t>Janjušević Anđela</t>
  </si>
  <si>
    <t>29</t>
  </si>
  <si>
    <t>12 / 21</t>
  </si>
  <si>
    <t>Knežević Ivana</t>
  </si>
  <si>
    <t>13 / 21</t>
  </si>
  <si>
    <t>Glušica Sandra</t>
  </si>
  <si>
    <t>39.5</t>
  </si>
  <si>
    <t>20 / 21</t>
  </si>
  <si>
    <t>Jovović Andrea</t>
  </si>
  <si>
    <t>21 / 21</t>
  </si>
  <si>
    <t>Vukićević David</t>
  </si>
  <si>
    <t>23 / 21</t>
  </si>
  <si>
    <t>Konatar Tijana</t>
  </si>
  <si>
    <t>24 / 21</t>
  </si>
  <si>
    <t>Pejović Nina</t>
  </si>
  <si>
    <t>35 / 21</t>
  </si>
  <si>
    <t>Krstajić Anđela</t>
  </si>
  <si>
    <t>26</t>
  </si>
  <si>
    <t>38 / 21</t>
  </si>
  <si>
    <t>Pešić Jana</t>
  </si>
  <si>
    <t>39 / 21</t>
  </si>
  <si>
    <t>Vukojičić Katarina</t>
  </si>
  <si>
    <t>41 / 21</t>
  </si>
  <si>
    <t>Maksimović Bogdanka</t>
  </si>
  <si>
    <t>54 / 21</t>
  </si>
  <si>
    <t>Sekulović Marija</t>
  </si>
  <si>
    <t>44.5</t>
  </si>
  <si>
    <t>57 / 21</t>
  </si>
  <si>
    <t>58 / 21</t>
  </si>
  <si>
    <t>Lazarević Mina</t>
  </si>
  <si>
    <t>63 / 21</t>
  </si>
  <si>
    <t>Grbović Veljko</t>
  </si>
  <si>
    <t>64 / 21</t>
  </si>
  <si>
    <t>Vlahović Ognjen</t>
  </si>
  <si>
    <t>65 / 21</t>
  </si>
  <si>
    <t>Janković Nikolina</t>
  </si>
  <si>
    <t>67 / 21</t>
  </si>
  <si>
    <t>Jovanović Anja</t>
  </si>
  <si>
    <t>70 / 21</t>
  </si>
  <si>
    <t>Nikčević Sara</t>
  </si>
  <si>
    <t>36</t>
  </si>
  <si>
    <t>74 / 21</t>
  </si>
  <si>
    <t>Mijović Milica</t>
  </si>
  <si>
    <t>76 / 21</t>
  </si>
  <si>
    <t>Purić Una</t>
  </si>
  <si>
    <t>36.50</t>
  </si>
  <si>
    <t>77 / 21</t>
  </si>
  <si>
    <t>Žugić Nikola</t>
  </si>
  <si>
    <t>83 / 21</t>
  </si>
  <si>
    <t>Rašović Novo</t>
  </si>
  <si>
    <t>84 / 21</t>
  </si>
  <si>
    <t>Bogetić Anja</t>
  </si>
  <si>
    <t>85 / 21</t>
  </si>
  <si>
    <t>Bulajić Teodora</t>
  </si>
  <si>
    <t>89 / 21</t>
  </si>
  <si>
    <t>Jovović Marija</t>
  </si>
  <si>
    <t>91 / 21</t>
  </si>
  <si>
    <t>Bajčeta Anika</t>
  </si>
  <si>
    <t>95 / 21</t>
  </si>
  <si>
    <t>Radulović Andrea</t>
  </si>
  <si>
    <t>97 / 21</t>
  </si>
  <si>
    <t>Kukuličić Nela</t>
  </si>
  <si>
    <t>98 / 21</t>
  </si>
  <si>
    <t>Dizdarević Miralem</t>
  </si>
  <si>
    <t>101 / 21</t>
  </si>
  <si>
    <t>Dašić Jovan</t>
  </si>
  <si>
    <t>31</t>
  </si>
  <si>
    <t>102 / 21</t>
  </si>
  <si>
    <t>Vojinović Miloš</t>
  </si>
  <si>
    <t>106 / 21</t>
  </si>
  <si>
    <t>Džarić Danka</t>
  </si>
  <si>
    <t>39</t>
  </si>
  <si>
    <t>118 / 21</t>
  </si>
  <si>
    <t>Globarević Sara</t>
  </si>
  <si>
    <t>124 / 21</t>
  </si>
  <si>
    <t>Vujković Anja</t>
  </si>
  <si>
    <t>125 / 21</t>
  </si>
  <si>
    <t>Bošković Jovana</t>
  </si>
  <si>
    <t>14.5</t>
  </si>
  <si>
    <t>127 / 21</t>
  </si>
  <si>
    <t>Davidović Andrea</t>
  </si>
  <si>
    <t>135 / 21</t>
  </si>
  <si>
    <t>Pribilović Anja</t>
  </si>
  <si>
    <t>40.5</t>
  </si>
  <si>
    <t>136 / 21</t>
  </si>
  <si>
    <t>Kuzmanović Silvija</t>
  </si>
  <si>
    <t>139 / 21</t>
  </si>
  <si>
    <t>Bošković Ðorđe</t>
  </si>
  <si>
    <t>141 / 21</t>
  </si>
  <si>
    <t>Krunić Irina</t>
  </si>
  <si>
    <t>29.5</t>
  </si>
  <si>
    <t>145 / 21</t>
  </si>
  <si>
    <t>Šofranac Jovan</t>
  </si>
  <si>
    <t>146 / 21</t>
  </si>
  <si>
    <t>Popović Marija</t>
  </si>
  <si>
    <t>148 / 21</t>
  </si>
  <si>
    <t>Salić Ena</t>
  </si>
  <si>
    <t>150 / 21</t>
  </si>
  <si>
    <t>Vojvodić Maša</t>
  </si>
  <si>
    <t>158 / 21</t>
  </si>
  <si>
    <t>Kavarić Bojana</t>
  </si>
  <si>
    <t>161 / 21</t>
  </si>
  <si>
    <t>Šćepanović Nikola</t>
  </si>
  <si>
    <t>168 / 21</t>
  </si>
  <si>
    <t>Metdjonaj Meljisa</t>
  </si>
  <si>
    <t>18.5</t>
  </si>
  <si>
    <t>169 / 21</t>
  </si>
  <si>
    <t>Rabrenović Mia</t>
  </si>
  <si>
    <t>173 / 21</t>
  </si>
  <si>
    <t>Radović Larisa</t>
  </si>
  <si>
    <t>5.5</t>
  </si>
  <si>
    <t>174 / 21</t>
  </si>
  <si>
    <t>Matulović Teodora</t>
  </si>
  <si>
    <t>179 / 21</t>
  </si>
  <si>
    <t>Brković Jana</t>
  </si>
  <si>
    <t>195 / 21</t>
  </si>
  <si>
    <t>Dizdarević Kemal</t>
  </si>
  <si>
    <t>196 / 21</t>
  </si>
  <si>
    <t>Bulatović Jovan</t>
  </si>
  <si>
    <t>200 / 21</t>
  </si>
  <si>
    <t>Bulajić Jovana</t>
  </si>
  <si>
    <t>216 / 21</t>
  </si>
  <si>
    <t>Karličić Nikolina</t>
  </si>
  <si>
    <t>222 / 21</t>
  </si>
  <si>
    <t>Koprivica Miloš</t>
  </si>
  <si>
    <t>223 / 21</t>
  </si>
  <si>
    <t>Perić Julija</t>
  </si>
  <si>
    <t>71 / 21</t>
  </si>
  <si>
    <t>Radonjić Sara</t>
  </si>
  <si>
    <t>28</t>
  </si>
  <si>
    <t>197 / 21</t>
  </si>
  <si>
    <t>Rakonjac Katarina</t>
  </si>
  <si>
    <t>22</t>
  </si>
  <si>
    <t>37 / 21</t>
  </si>
  <si>
    <t>Pribilović Nikolina</t>
  </si>
  <si>
    <t>42 / 21</t>
  </si>
  <si>
    <t>Dragović Marija</t>
  </si>
  <si>
    <t>72 / 21</t>
  </si>
  <si>
    <t>Burić Jovana</t>
  </si>
  <si>
    <t>80 / 21</t>
  </si>
  <si>
    <t>Latinović Marko</t>
  </si>
  <si>
    <t>93 / 21</t>
  </si>
  <si>
    <t>Radnić Katarina</t>
  </si>
  <si>
    <t>110 / 21</t>
  </si>
  <si>
    <t>Markuš Nađa</t>
  </si>
  <si>
    <t>111 / 21</t>
  </si>
  <si>
    <t>Nikčević Jovana</t>
  </si>
  <si>
    <t>130 / 21</t>
  </si>
  <si>
    <t>Ivanović Danilo</t>
  </si>
  <si>
    <t>133 / 21</t>
  </si>
  <si>
    <t>Ðerković Anastasija</t>
  </si>
  <si>
    <t>159 / 21</t>
  </si>
  <si>
    <t>Adžović Amina</t>
  </si>
  <si>
    <t>24.5</t>
  </si>
  <si>
    <t>162 / 21</t>
  </si>
  <si>
    <t>Janjević Jovana</t>
  </si>
  <si>
    <t>171 / 21</t>
  </si>
  <si>
    <t>Pavićević Sara</t>
  </si>
  <si>
    <t>236 / 21</t>
  </si>
  <si>
    <t>Bojičić Jana</t>
  </si>
  <si>
    <t>239 / 21</t>
  </si>
  <si>
    <t>Sekulović Nikola</t>
  </si>
  <si>
    <t>240 / 21</t>
  </si>
  <si>
    <t>Jeknić Danijela</t>
  </si>
  <si>
    <t>23.5</t>
  </si>
  <si>
    <t>199 / 21</t>
  </si>
  <si>
    <t>Tadić Anja</t>
  </si>
  <si>
    <t>144 / 21</t>
  </si>
  <si>
    <t>Huseinović Adelisa</t>
  </si>
  <si>
    <t>4 / 21</t>
  </si>
  <si>
    <t>Brajković Vera</t>
  </si>
  <si>
    <t>19 / 21</t>
  </si>
  <si>
    <t>Stegić Ana</t>
  </si>
  <si>
    <t>73 / 21</t>
  </si>
  <si>
    <t>Rebronja Azra</t>
  </si>
  <si>
    <t>90 / 21</t>
  </si>
  <si>
    <t>Obradović Miloš</t>
  </si>
  <si>
    <t>105 / 21</t>
  </si>
  <si>
    <t>Ćirović Darja</t>
  </si>
  <si>
    <t>35.5</t>
  </si>
  <si>
    <t>109 / 21</t>
  </si>
  <si>
    <t>Badnjar Anja</t>
  </si>
  <si>
    <t>112 / 21</t>
  </si>
  <si>
    <t>Vujadinović Marija</t>
  </si>
  <si>
    <t>126 / 21</t>
  </si>
  <si>
    <t>Lipovina Milica</t>
  </si>
  <si>
    <t>160 / 21</t>
  </si>
  <si>
    <t>Popović Miloš</t>
  </si>
  <si>
    <t>178 / 21</t>
  </si>
  <si>
    <t>Glušica Ksenija</t>
  </si>
  <si>
    <t>192 / 21</t>
  </si>
  <si>
    <t>Markuš Nela</t>
  </si>
  <si>
    <t>2 / 21</t>
  </si>
  <si>
    <t>Milić Ivana</t>
  </si>
  <si>
    <t>8 / 21</t>
  </si>
  <si>
    <t>Pavićević Luka</t>
  </si>
  <si>
    <t>10 / 21</t>
  </si>
  <si>
    <t>Jovanović Nikola</t>
  </si>
  <si>
    <t>11 / 21</t>
  </si>
  <si>
    <t>Kolarević Jasmin</t>
  </si>
  <si>
    <t>.5</t>
  </si>
  <si>
    <t>15 / 21</t>
  </si>
  <si>
    <t>Milić Jovana</t>
  </si>
  <si>
    <t>16 / 21</t>
  </si>
  <si>
    <t>Ćetković Nikola</t>
  </si>
  <si>
    <t>22 / 21</t>
  </si>
  <si>
    <t>Radulović Ivan</t>
  </si>
  <si>
    <t>25 / 21</t>
  </si>
  <si>
    <t>Milenković Dejan</t>
  </si>
  <si>
    <t>26 / 21</t>
  </si>
  <si>
    <t>Nikčević Vasilije</t>
  </si>
  <si>
    <t>28 / 21</t>
  </si>
  <si>
    <t>Rešetar Ðorđe</t>
  </si>
  <si>
    <t>29 / 21</t>
  </si>
  <si>
    <t>Anđušić Milica</t>
  </si>
  <si>
    <t>30 / 21</t>
  </si>
  <si>
    <t>Jelovac Milica</t>
  </si>
  <si>
    <t>32 / 21</t>
  </si>
  <si>
    <t>Kuč Amar</t>
  </si>
  <si>
    <t>34.5</t>
  </si>
  <si>
    <t>33 / 21</t>
  </si>
  <si>
    <t>Glušac Lana</t>
  </si>
  <si>
    <t>36 / 21</t>
  </si>
  <si>
    <t>Skoko Arnes</t>
  </si>
  <si>
    <t>44 / 21</t>
  </si>
  <si>
    <t>Albijanić Anja</t>
  </si>
  <si>
    <t>46 / 21</t>
  </si>
  <si>
    <t>Kaluđerović Luka</t>
  </si>
  <si>
    <t>0</t>
  </si>
  <si>
    <t>47 / 21</t>
  </si>
  <si>
    <t>Kastratović Isidora</t>
  </si>
  <si>
    <t>49 / 21</t>
  </si>
  <si>
    <t>Bojanić Jovana</t>
  </si>
  <si>
    <t>66 / 21</t>
  </si>
  <si>
    <t>Novović Marko</t>
  </si>
  <si>
    <t>69 / 21</t>
  </si>
  <si>
    <t>Burić Marija</t>
  </si>
  <si>
    <t>75 / 21</t>
  </si>
  <si>
    <t>Fuštić Aleksandra</t>
  </si>
  <si>
    <t>78 / 21</t>
  </si>
  <si>
    <t>Božić Ivan</t>
  </si>
  <si>
    <t>82 / 21</t>
  </si>
  <si>
    <t>Džanjević Anđela</t>
  </si>
  <si>
    <t>86 / 21</t>
  </si>
  <si>
    <t>Matković Anđela</t>
  </si>
  <si>
    <t>88 / 21</t>
  </si>
  <si>
    <t>Kojčin Belma</t>
  </si>
  <si>
    <t>92 / 21</t>
  </si>
  <si>
    <t>Perišić Milica</t>
  </si>
  <si>
    <t>19.5</t>
  </si>
  <si>
    <t>94 / 21</t>
  </si>
  <si>
    <t>Stijović Dragana</t>
  </si>
  <si>
    <t>96 / 21</t>
  </si>
  <si>
    <t>Avduljaj Andrijan</t>
  </si>
  <si>
    <t>103 / 21</t>
  </si>
  <si>
    <t>Vlahović Milica</t>
  </si>
  <si>
    <t>107 / 21</t>
  </si>
  <si>
    <t>Abramović Kristina</t>
  </si>
  <si>
    <t>108 / 21</t>
  </si>
  <si>
    <t>Šunjević Maja</t>
  </si>
  <si>
    <t>115 / 21</t>
  </si>
  <si>
    <t>Ašanin Mila</t>
  </si>
  <si>
    <t>18</t>
  </si>
  <si>
    <t>116 / 21</t>
  </si>
  <si>
    <t>Marku Teofila</t>
  </si>
  <si>
    <t>119 / 21</t>
  </si>
  <si>
    <t>Kračković Anđela</t>
  </si>
  <si>
    <t>120 / 21</t>
  </si>
  <si>
    <t>Bubanja Marija</t>
  </si>
  <si>
    <t>28.5</t>
  </si>
  <si>
    <t>121 / 21</t>
  </si>
  <si>
    <t>Jovanović Ivan</t>
  </si>
  <si>
    <t>128 / 21</t>
  </si>
  <si>
    <t>Kadić Tara</t>
  </si>
  <si>
    <t>129 / 21</t>
  </si>
  <si>
    <t>Radulović Nađa</t>
  </si>
  <si>
    <t>132 / 21</t>
  </si>
  <si>
    <t>Gajević Marija</t>
  </si>
  <si>
    <t>134 / 21</t>
  </si>
  <si>
    <t>Tadić Olga</t>
  </si>
  <si>
    <t>137 / 21</t>
  </si>
  <si>
    <t>Nedić Daliborka</t>
  </si>
  <si>
    <t>138 / 21</t>
  </si>
  <si>
    <t>Kovačević Sara</t>
  </si>
  <si>
    <t>142 / 21</t>
  </si>
  <si>
    <t>Perić Nikolina</t>
  </si>
  <si>
    <t>153 / 21</t>
  </si>
  <si>
    <t>Mijušković Nataša</t>
  </si>
  <si>
    <t>154 / 21</t>
  </si>
  <si>
    <t>Petričić Ksenija</t>
  </si>
  <si>
    <t>155 / 21</t>
  </si>
  <si>
    <t>Ðurović Marija</t>
  </si>
  <si>
    <t>156 / 21</t>
  </si>
  <si>
    <t>Šćekić Ivona</t>
  </si>
  <si>
    <t>157 / 21</t>
  </si>
  <si>
    <t>Komnenović Lazar</t>
  </si>
  <si>
    <t>163 / 21</t>
  </si>
  <si>
    <t>Španjević Vladimir</t>
  </si>
  <si>
    <t>164 / 21</t>
  </si>
  <si>
    <t>Piper Luka</t>
  </si>
  <si>
    <t>165 / 21</t>
  </si>
  <si>
    <t>Kolić Adnan</t>
  </si>
  <si>
    <t>166 / 21</t>
  </si>
  <si>
    <t>Petrović Anđela</t>
  </si>
  <si>
    <t>167 / 21</t>
  </si>
  <si>
    <t>Veljović Anđela</t>
  </si>
  <si>
    <t>172 / 21</t>
  </si>
  <si>
    <t>Peličić Jovan</t>
  </si>
  <si>
    <t>175 / 21</t>
  </si>
  <si>
    <t>Hadžibegović Adela</t>
  </si>
  <si>
    <t>176 / 21</t>
  </si>
  <si>
    <t>Jevrić Vuk</t>
  </si>
  <si>
    <t>177 / 21</t>
  </si>
  <si>
    <t>Miranović Balša</t>
  </si>
  <si>
    <t>180 / 21</t>
  </si>
  <si>
    <t>Tešović Vuk</t>
  </si>
  <si>
    <t>181 / 21</t>
  </si>
  <si>
    <t>Golubović Danilo</t>
  </si>
  <si>
    <t>182 / 21</t>
  </si>
  <si>
    <t>Gošović Sara</t>
  </si>
  <si>
    <t>184 / 21</t>
  </si>
  <si>
    <t>Mikulić Saška</t>
  </si>
  <si>
    <t>186 / 21</t>
  </si>
  <si>
    <t>Vojinović Sara</t>
  </si>
  <si>
    <t>187 / 21</t>
  </si>
  <si>
    <t>Ilinčić Anastasija</t>
  </si>
  <si>
    <t>188 / 21</t>
  </si>
  <si>
    <t>Janjić Kristina</t>
  </si>
  <si>
    <t>189 / 21</t>
  </si>
  <si>
    <t>Muratović Nina</t>
  </si>
  <si>
    <t>191 / 21</t>
  </si>
  <si>
    <t>Krstajić Marija</t>
  </si>
  <si>
    <t>20.5</t>
  </si>
  <si>
    <t>193 / 21</t>
  </si>
  <si>
    <t>Zorić Tijana</t>
  </si>
  <si>
    <t>194 / 21</t>
  </si>
  <si>
    <t>Otović Matia</t>
  </si>
  <si>
    <t>201 / 21</t>
  </si>
  <si>
    <t>Mihailović Danilo</t>
  </si>
  <si>
    <t>202 / 21</t>
  </si>
  <si>
    <t>Dervanović Tea</t>
  </si>
  <si>
    <t>204 / 21</t>
  </si>
  <si>
    <t>Pejić Milica</t>
  </si>
  <si>
    <t>205 / 21</t>
  </si>
  <si>
    <t>Prenkić Anđela</t>
  </si>
  <si>
    <t>207 / 21</t>
  </si>
  <si>
    <t>Živković Luka</t>
  </si>
  <si>
    <t>209 / 21</t>
  </si>
  <si>
    <t>Bošković Nemanja</t>
  </si>
  <si>
    <t>210 / 21</t>
  </si>
  <si>
    <t>Grupković Sara</t>
  </si>
  <si>
    <t>211 / 21</t>
  </si>
  <si>
    <t>Rondović Ognjen</t>
  </si>
  <si>
    <t>213 / 21</t>
  </si>
  <si>
    <t>Čeprnić Bojana</t>
  </si>
  <si>
    <t>215 / 21</t>
  </si>
  <si>
    <t>Kapidžić Mina</t>
  </si>
  <si>
    <t>218 / 21</t>
  </si>
  <si>
    <t>Drašković Ksenija</t>
  </si>
  <si>
    <t>219 / 21</t>
  </si>
  <si>
    <t>Macanović Nevena</t>
  </si>
  <si>
    <t>220 / 21</t>
  </si>
  <si>
    <t>Macanović Ana</t>
  </si>
  <si>
    <t>221 / 21</t>
  </si>
  <si>
    <t>Bošnjak Marija</t>
  </si>
  <si>
    <t>224 / 21</t>
  </si>
  <si>
    <t>Kankaraš Janko</t>
  </si>
  <si>
    <t>225 / 21</t>
  </si>
  <si>
    <t>Božović Damjan</t>
  </si>
  <si>
    <t>228 / 21</t>
  </si>
  <si>
    <t>Milićević Matija</t>
  </si>
  <si>
    <t>229 / 21</t>
  </si>
  <si>
    <t>Bulatović Dražen</t>
  </si>
  <si>
    <t>230 / 21</t>
  </si>
  <si>
    <t>Nenezić Jovana</t>
  </si>
  <si>
    <t>231 / 21</t>
  </si>
  <si>
    <t>Vujačić Tamara</t>
  </si>
  <si>
    <t>232 / 21</t>
  </si>
  <si>
    <t>Perović Nikolina</t>
  </si>
  <si>
    <t>233 / 21</t>
  </si>
  <si>
    <t>Šurbatović Nađa</t>
  </si>
  <si>
    <t>234 / 21</t>
  </si>
  <si>
    <t>Piperović Balša</t>
  </si>
  <si>
    <t>235 / 21</t>
  </si>
  <si>
    <t>Vučinić Žaklina</t>
  </si>
  <si>
    <t>238 / 21</t>
  </si>
  <si>
    <t>Ražnatović Iva</t>
  </si>
  <si>
    <t>13 / 20</t>
  </si>
  <si>
    <t>Ležaić Anja</t>
  </si>
  <si>
    <t>22 / 20</t>
  </si>
  <si>
    <t>Ðurković Veljko</t>
  </si>
  <si>
    <t>71 / 20</t>
  </si>
  <si>
    <t>Živković Bojana</t>
  </si>
  <si>
    <t>79 / 20</t>
  </si>
  <si>
    <t>Ramčilović Asmer</t>
  </si>
  <si>
    <t>122 / 20</t>
  </si>
  <si>
    <t>Marković Milena</t>
  </si>
  <si>
    <t>159 / 20</t>
  </si>
  <si>
    <t>Knežević Danica</t>
  </si>
  <si>
    <t>220 / 20</t>
  </si>
  <si>
    <t>Terzić Sanja</t>
  </si>
  <si>
    <t>230 / 20</t>
  </si>
  <si>
    <t>Kotlaja Dajana</t>
  </si>
  <si>
    <t>30 / 19</t>
  </si>
  <si>
    <t>Božović Ivana</t>
  </si>
  <si>
    <t>85 / 19</t>
  </si>
  <si>
    <t>Gogić Marija</t>
  </si>
  <si>
    <t>168 / 19</t>
  </si>
  <si>
    <t>Gačević Arsenija</t>
  </si>
  <si>
    <t>189 / 19</t>
  </si>
  <si>
    <t>Aleksić Aleksandra</t>
  </si>
  <si>
    <t>203 / 19</t>
  </si>
  <si>
    <t>Šundić Luka</t>
  </si>
  <si>
    <t>239 / 19</t>
  </si>
  <si>
    <t>Sarić Anastasija</t>
  </si>
  <si>
    <t>103 / 18</t>
  </si>
  <si>
    <t>Adžović Ajla</t>
  </si>
  <si>
    <t>140 / 18</t>
  </si>
  <si>
    <t>Mujević Samra</t>
  </si>
  <si>
    <t>176 / 18</t>
  </si>
  <si>
    <t>Ćalić Marko</t>
  </si>
  <si>
    <t>190 / 18</t>
  </si>
  <si>
    <t>Berishaj Valentina</t>
  </si>
  <si>
    <t>223 / 17</t>
  </si>
  <si>
    <t>Ćurić Anđela</t>
  </si>
  <si>
    <t>227 / 17</t>
  </si>
  <si>
    <t>Dragović Dragana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</si>
</sst>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5" style="4" bestFit="1" customWidth="1"/>
    <col min="2" max="2" width="7.88671875" style="11" customWidth="1"/>
    <col min="3" max="3" width="21.109375" style="12" bestFit="1" customWidth="1"/>
    <col min="4" max="4" width="4.88671875" style="11" hidden="1" customWidth="1"/>
    <col min="5" max="7" width="5" style="11" hidden="1" customWidth="1"/>
    <col min="8" max="8" width="14.33203125" style="4" customWidth="1"/>
    <col min="9" max="9" width="6.6640625" style="4" hidden="1" customWidth="1"/>
    <col min="10" max="10" width="12.88671875" style="4" customWidth="1"/>
    <col min="11" max="11" width="17.109375" style="4" customWidth="1"/>
    <col min="12" max="12" width="13.33203125" style="4" hidden="1" customWidth="1"/>
    <col min="13" max="13" width="13.33203125" style="4" customWidth="1"/>
    <col min="14" max="14" width="18.109375" style="4" customWidth="1"/>
    <col min="15" max="15" width="13.33203125" style="4" customWidth="1"/>
    <col min="16" max="16" width="8.5546875" style="4" customWidth="1"/>
    <col min="17" max="17" width="7.109375" style="4" customWidth="1"/>
    <col min="18" max="18" width="8.88671875" customWidth="1"/>
    <col min="19" max="19" width="8.88671875" style="4" customWidth="1"/>
    <col min="20" max="20" width="8.88671875" customWidth="1"/>
  </cols>
  <sheetData>
    <row r="1" spans="1:19" ht="57.6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9" s="10" customFormat="1" x14ac:dyDescent="0.3">
      <c r="A2" s="5">
        <v>1</v>
      </c>
      <c r="B2" s="6" t="s">
        <v>166</v>
      </c>
      <c r="C2" s="7" t="s">
        <v>167</v>
      </c>
      <c r="D2" s="6" t="s">
        <v>153</v>
      </c>
      <c r="E2" s="6"/>
      <c r="F2" s="6"/>
      <c r="G2" s="6" t="s">
        <v>42</v>
      </c>
      <c r="H2" s="6" t="s">
        <v>43</v>
      </c>
      <c r="I2" s="6"/>
      <c r="J2" s="6">
        <f>I2*3</f>
        <v>0</v>
      </c>
      <c r="K2" s="5" t="str">
        <f>IF(J2&gt;H2,J2,H2)</f>
        <v>27.5</v>
      </c>
      <c r="L2" s="5"/>
      <c r="M2" s="8">
        <v>19.5</v>
      </c>
      <c r="N2" s="8">
        <f>IF(L2&gt;M2,L2,M2)</f>
        <v>19.5</v>
      </c>
      <c r="O2" s="5">
        <v>8</v>
      </c>
      <c r="P2" s="8">
        <f>K2+N2+O2</f>
        <v>55</v>
      </c>
      <c r="Q2" s="5" t="str">
        <f>IF(P2&gt;=89.5, "A", IF(P2&gt;=79.5, "B", IF(P2&gt;=69.5, "C", IF(P2&gt;=59.5, "D", IF(P2&gt;=49.5, "E", "F")))))</f>
        <v>E</v>
      </c>
      <c r="S2" s="9"/>
    </row>
    <row r="3" spans="1:19" s="10" customFormat="1" x14ac:dyDescent="0.3">
      <c r="A3" s="5">
        <v>2</v>
      </c>
      <c r="B3" s="6" t="s">
        <v>367</v>
      </c>
      <c r="C3" s="7" t="s">
        <v>368</v>
      </c>
      <c r="D3" s="6"/>
      <c r="E3" s="6"/>
      <c r="F3" s="6"/>
      <c r="G3" s="6"/>
      <c r="H3" s="6">
        <f>G3*3</f>
        <v>0</v>
      </c>
      <c r="I3" s="6" t="s">
        <v>20</v>
      </c>
      <c r="J3" s="6" t="s">
        <v>71</v>
      </c>
      <c r="K3" s="5" t="str">
        <f>IF(J3&gt;H3,J3,H3)</f>
        <v>35</v>
      </c>
      <c r="L3" s="5"/>
      <c r="M3" s="8">
        <v>31.5</v>
      </c>
      <c r="N3" s="8">
        <f>IF(L3&gt;M3,L3,M3)</f>
        <v>31.5</v>
      </c>
      <c r="O3" s="5">
        <v>8</v>
      </c>
      <c r="P3" s="8">
        <f>K3+N3+O3</f>
        <v>74.5</v>
      </c>
      <c r="Q3" s="5" t="str">
        <f>IF(P3&gt;=89.5, "A", IF(P3&gt;=79.5, "B", IF(P3&gt;=69.5, "C", IF(P3&gt;=59.5, "D", IF(P3&gt;=49.5, "E", "F")))))</f>
        <v>C</v>
      </c>
      <c r="S3" s="9"/>
    </row>
    <row r="4" spans="1:19" s="10" customFormat="1" x14ac:dyDescent="0.3">
      <c r="A4" s="5">
        <v>3</v>
      </c>
      <c r="B4" s="6" t="s">
        <v>120</v>
      </c>
      <c r="C4" s="7" t="s">
        <v>121</v>
      </c>
      <c r="D4" s="6" t="s">
        <v>122</v>
      </c>
      <c r="E4" s="6"/>
      <c r="F4" s="6"/>
      <c r="G4" s="6" t="s">
        <v>24</v>
      </c>
      <c r="H4" s="6" t="s">
        <v>123</v>
      </c>
      <c r="I4" s="6"/>
      <c r="J4" s="6">
        <f>I4*3</f>
        <v>0</v>
      </c>
      <c r="K4" s="5" t="str">
        <f>IF(J4&gt;H4,J4,H4)</f>
        <v>30</v>
      </c>
      <c r="L4" s="5">
        <v>30</v>
      </c>
      <c r="M4" s="8"/>
      <c r="N4" s="8">
        <f>IF(L4&gt;M4,L4,M4)</f>
        <v>30</v>
      </c>
      <c r="O4" s="5">
        <v>10</v>
      </c>
      <c r="P4" s="8">
        <f>K4+N4+O4</f>
        <v>70</v>
      </c>
      <c r="Q4" s="5" t="str">
        <f>IF(P4&gt;=89.5, "A", IF(P4&gt;=79.5, "B", IF(P4&gt;=69.5, "C", IF(P4&gt;=59.5, "D", IF(P4&gt;=49.5, "E", "F")))))</f>
        <v>C</v>
      </c>
      <c r="S4" s="9"/>
    </row>
    <row r="5" spans="1:19" s="10" customFormat="1" x14ac:dyDescent="0.3">
      <c r="A5" s="5">
        <v>4</v>
      </c>
      <c r="B5" s="6" t="s">
        <v>344</v>
      </c>
      <c r="C5" s="7" t="s">
        <v>345</v>
      </c>
      <c r="D5" s="6" t="s">
        <v>25</v>
      </c>
      <c r="E5" s="6"/>
      <c r="F5" s="6"/>
      <c r="G5" s="6" t="s">
        <v>107</v>
      </c>
      <c r="H5" s="6" t="s">
        <v>63</v>
      </c>
      <c r="I5" s="6"/>
      <c r="J5" s="6">
        <f>I5*3</f>
        <v>0</v>
      </c>
      <c r="K5" s="5" t="str">
        <f>IF(J5&gt;H5,J5,H5)</f>
        <v>32.5</v>
      </c>
      <c r="L5" s="5">
        <v>30</v>
      </c>
      <c r="M5" s="8"/>
      <c r="N5" s="8">
        <f>IF(L5&gt;M5,L5,M5)</f>
        <v>30</v>
      </c>
      <c r="O5" s="5">
        <v>8</v>
      </c>
      <c r="P5" s="8">
        <f>K5+N5+O5</f>
        <v>70.5</v>
      </c>
      <c r="Q5" s="5" t="str">
        <f>IF(P5&gt;=89.5, "A", IF(P5&gt;=79.5, "B", IF(P5&gt;=69.5, "C", IF(P5&gt;=59.5, "D", IF(P5&gt;=49.5, "E", "F")))))</f>
        <v>C</v>
      </c>
      <c r="S5" s="9"/>
    </row>
    <row r="6" spans="1:19" s="10" customFormat="1" x14ac:dyDescent="0.3">
      <c r="A6" s="5">
        <v>5</v>
      </c>
      <c r="B6" s="6" t="s">
        <v>168</v>
      </c>
      <c r="C6" s="7" t="s">
        <v>169</v>
      </c>
      <c r="D6" s="6" t="s">
        <v>153</v>
      </c>
      <c r="E6" s="6" t="s">
        <v>25</v>
      </c>
      <c r="F6" s="6"/>
      <c r="G6" s="6" t="s">
        <v>67</v>
      </c>
      <c r="H6" s="6" t="s">
        <v>68</v>
      </c>
      <c r="I6" s="6"/>
      <c r="J6" s="6">
        <f>I6*3</f>
        <v>0</v>
      </c>
      <c r="K6" s="5" t="str">
        <f>IF(J6&gt;H6,J6,H6)</f>
        <v>41.5</v>
      </c>
      <c r="L6" s="5">
        <v>34.5</v>
      </c>
      <c r="M6" s="8"/>
      <c r="N6" s="8">
        <f>IF(L6&gt;M6,L6,M6)</f>
        <v>34.5</v>
      </c>
      <c r="O6" s="5">
        <v>10</v>
      </c>
      <c r="P6" s="8">
        <f>K6+N6+O6</f>
        <v>86</v>
      </c>
      <c r="Q6" s="5" t="str">
        <f>IF(P6&gt;=89.5, "A", IF(P6&gt;=79.5, "B", IF(P6&gt;=69.5, "C", IF(P6&gt;=59.5, "D", IF(P6&gt;=49.5, "E", "F")))))</f>
        <v>B</v>
      </c>
      <c r="S6" s="9"/>
    </row>
    <row r="7" spans="1:19" s="10" customFormat="1" x14ac:dyDescent="0.3">
      <c r="A7" s="5">
        <v>6</v>
      </c>
      <c r="B7" s="6" t="s">
        <v>170</v>
      </c>
      <c r="C7" s="7" t="s">
        <v>171</v>
      </c>
      <c r="D7" s="6" t="s">
        <v>153</v>
      </c>
      <c r="E7" s="6"/>
      <c r="F7" s="6"/>
      <c r="G7" s="6" t="s">
        <v>62</v>
      </c>
      <c r="H7" s="6" t="s">
        <v>104</v>
      </c>
      <c r="I7" s="6"/>
      <c r="J7" s="6">
        <f>I7*3</f>
        <v>0</v>
      </c>
      <c r="K7" s="5" t="str">
        <f>IF(J7&gt;H7,J7,H7)</f>
        <v>33.5</v>
      </c>
      <c r="L7" s="5">
        <v>27</v>
      </c>
      <c r="M7" s="8"/>
      <c r="N7" s="8">
        <f>IF(L7&gt;M7,L7,M7)</f>
        <v>27</v>
      </c>
      <c r="O7" s="5">
        <v>10</v>
      </c>
      <c r="P7" s="8">
        <f>K7+N7+O7</f>
        <v>70.5</v>
      </c>
      <c r="Q7" s="5" t="str">
        <f>IF(P7&gt;=89.5, "A", IF(P7&gt;=79.5, "B", IF(P7&gt;=69.5, "C", IF(P7&gt;=59.5, "D", IF(P7&gt;=49.5, "E", "F")))))</f>
        <v>C</v>
      </c>
      <c r="S7" s="9"/>
    </row>
    <row r="8" spans="1:19" s="10" customFormat="1" x14ac:dyDescent="0.3">
      <c r="A8" s="5">
        <v>7</v>
      </c>
      <c r="B8" s="6" t="s">
        <v>172</v>
      </c>
      <c r="C8" s="7" t="s">
        <v>173</v>
      </c>
      <c r="D8" s="6" t="s">
        <v>153</v>
      </c>
      <c r="E8" s="6"/>
      <c r="F8" s="6"/>
      <c r="G8" s="6" t="s">
        <v>49</v>
      </c>
      <c r="H8" s="6" t="s">
        <v>50</v>
      </c>
      <c r="I8" s="6"/>
      <c r="J8" s="6">
        <f>I8*3</f>
        <v>0</v>
      </c>
      <c r="K8" s="5" t="str">
        <f>IF(J8&gt;H8,J8,H8)</f>
        <v>38.5</v>
      </c>
      <c r="L8" s="5">
        <v>42</v>
      </c>
      <c r="M8" s="8"/>
      <c r="N8" s="8">
        <f>IF(L8&gt;M8,L8,M8)</f>
        <v>42</v>
      </c>
      <c r="O8" s="5">
        <v>10</v>
      </c>
      <c r="P8" s="8">
        <f>K8+N8+O8</f>
        <v>90.5</v>
      </c>
      <c r="Q8" s="5" t="str">
        <f>IF(P8&gt;=89.5, "A", IF(P8&gt;=79.5, "B", IF(P8&gt;=69.5, "C", IF(P8&gt;=59.5, "D", IF(P8&gt;=49.5, "E", "F")))))</f>
        <v>A</v>
      </c>
      <c r="S8" s="9"/>
    </row>
    <row r="9" spans="1:19" s="10" customFormat="1" x14ac:dyDescent="0.3">
      <c r="A9" s="5">
        <v>8</v>
      </c>
      <c r="B9" s="6" t="s">
        <v>369</v>
      </c>
      <c r="C9" s="7" t="s">
        <v>370</v>
      </c>
      <c r="D9" s="6"/>
      <c r="E9" s="6"/>
      <c r="F9" s="6"/>
      <c r="G9" s="6" t="s">
        <v>160</v>
      </c>
      <c r="H9" s="6" t="s">
        <v>109</v>
      </c>
      <c r="I9" s="6"/>
      <c r="J9" s="6">
        <f>I9*3</f>
        <v>0</v>
      </c>
      <c r="K9" s="5" t="str">
        <f>IF(J9&gt;H9,J9,H9)</f>
        <v>43</v>
      </c>
      <c r="L9" s="5">
        <v>43</v>
      </c>
      <c r="M9" s="8"/>
      <c r="N9" s="8">
        <f>IF(L9&gt;M9,L9,M9)</f>
        <v>43</v>
      </c>
      <c r="O9" s="5">
        <v>7</v>
      </c>
      <c r="P9" s="8">
        <f>K9+N9+O9</f>
        <v>93</v>
      </c>
      <c r="Q9" s="5" t="str">
        <f>IF(P9&gt;=89.5, "A", IF(P9&gt;=79.5, "B", IF(P9&gt;=69.5, "C", IF(P9&gt;=59.5, "D", IF(P9&gt;=49.5, "E", "F")))))</f>
        <v>A</v>
      </c>
      <c r="S9" s="9"/>
    </row>
    <row r="10" spans="1:19" s="10" customFormat="1" x14ac:dyDescent="0.3">
      <c r="A10" s="5">
        <v>9</v>
      </c>
      <c r="B10" s="6" t="s">
        <v>174</v>
      </c>
      <c r="C10" s="7" t="s">
        <v>175</v>
      </c>
      <c r="D10" s="6" t="s">
        <v>153</v>
      </c>
      <c r="E10" s="6"/>
      <c r="F10" s="6"/>
      <c r="G10" s="6" t="s">
        <v>66</v>
      </c>
      <c r="H10" s="6">
        <f>G10*3</f>
        <v>13.5</v>
      </c>
      <c r="I10" s="6" t="s">
        <v>24</v>
      </c>
      <c r="J10" s="6" t="s">
        <v>176</v>
      </c>
      <c r="K10" s="5" t="str">
        <f>IF(J10&gt;H10,J10,H10)</f>
        <v>29</v>
      </c>
      <c r="L10" s="5">
        <v>13.5</v>
      </c>
      <c r="M10" s="8">
        <v>16.5</v>
      </c>
      <c r="N10" s="8">
        <f>IF(L10&gt;M10,L10,M10)</f>
        <v>16.5</v>
      </c>
      <c r="O10" s="5">
        <v>10</v>
      </c>
      <c r="P10" s="8">
        <f>K10+N10+O10</f>
        <v>55.5</v>
      </c>
      <c r="Q10" s="5" t="str">
        <f>IF(P10&gt;=89.5, "A", IF(P10&gt;=79.5, "B", IF(P10&gt;=69.5, "C", IF(P10&gt;=59.5, "D", IF(P10&gt;=49.5, "E", "F")))))</f>
        <v>E</v>
      </c>
      <c r="S10" s="9"/>
    </row>
    <row r="11" spans="1:19" s="10" customFormat="1" x14ac:dyDescent="0.3">
      <c r="A11" s="5">
        <v>10</v>
      </c>
      <c r="B11" s="6" t="s">
        <v>371</v>
      </c>
      <c r="C11" s="7" t="s">
        <v>372</v>
      </c>
      <c r="D11" s="6"/>
      <c r="E11" s="6"/>
      <c r="F11" s="6"/>
      <c r="G11" s="6"/>
      <c r="H11" s="6">
        <f>G11*3</f>
        <v>0</v>
      </c>
      <c r="I11" s="6"/>
      <c r="J11" s="6">
        <f>I11*3</f>
        <v>0</v>
      </c>
      <c r="K11" s="5">
        <f>IF(J11&gt;H11,J11,H11)</f>
        <v>0</v>
      </c>
      <c r="L11" s="5"/>
      <c r="M11" s="8"/>
      <c r="N11" s="8">
        <f>IF(L11&gt;M11,L11,M11)</f>
        <v>0</v>
      </c>
      <c r="O11" s="5">
        <v>10</v>
      </c>
      <c r="P11" s="8">
        <f>K11+N11+O11</f>
        <v>10</v>
      </c>
      <c r="Q11" s="5" t="str">
        <f>IF(P11&gt;=89.5, "A", IF(P11&gt;=79.5, "B", IF(P11&gt;=69.5, "C", IF(P11&gt;=59.5, "D", IF(P11&gt;=49.5, "E", "F")))))</f>
        <v>F</v>
      </c>
      <c r="S11" s="9"/>
    </row>
    <row r="12" spans="1:19" s="10" customFormat="1" x14ac:dyDescent="0.3">
      <c r="A12" s="5">
        <v>11</v>
      </c>
      <c r="B12" s="6" t="s">
        <v>373</v>
      </c>
      <c r="C12" s="7" t="s">
        <v>374</v>
      </c>
      <c r="D12" s="6"/>
      <c r="E12" s="6"/>
      <c r="F12" s="6"/>
      <c r="G12" s="6" t="s">
        <v>375</v>
      </c>
      <c r="H12" s="6">
        <f>G12*3</f>
        <v>1.5</v>
      </c>
      <c r="I12" s="6" t="s">
        <v>375</v>
      </c>
      <c r="J12" s="6">
        <f>I12*3</f>
        <v>1.5</v>
      </c>
      <c r="K12" s="5">
        <f>IF(J12&gt;H12,J12,H12)</f>
        <v>1.5</v>
      </c>
      <c r="L12" s="5"/>
      <c r="M12" s="8"/>
      <c r="N12" s="8">
        <f>IF(L12&gt;M12,L12,M12)</f>
        <v>0</v>
      </c>
      <c r="O12" s="5">
        <v>5</v>
      </c>
      <c r="P12" s="8">
        <f>K12+N12+O12</f>
        <v>6.5</v>
      </c>
      <c r="Q12" s="5" t="str">
        <f>IF(P12&gt;=89.5, "A", IF(P12&gt;=79.5, "B", IF(P12&gt;=69.5, "C", IF(P12&gt;=59.5, "D", IF(P12&gt;=49.5, "E", "F")))))</f>
        <v>F</v>
      </c>
      <c r="S12" s="9"/>
    </row>
    <row r="13" spans="1:19" s="10" customFormat="1" x14ac:dyDescent="0.3">
      <c r="A13" s="5">
        <v>12</v>
      </c>
      <c r="B13" s="6" t="s">
        <v>177</v>
      </c>
      <c r="C13" s="7" t="s">
        <v>178</v>
      </c>
      <c r="D13" s="6" t="s">
        <v>153</v>
      </c>
      <c r="E13" s="6"/>
      <c r="F13" s="6" t="s">
        <v>25</v>
      </c>
      <c r="G13" s="6" t="s">
        <v>49</v>
      </c>
      <c r="H13" s="6" t="s">
        <v>63</v>
      </c>
      <c r="I13" s="6"/>
      <c r="J13" s="6">
        <f>I13*3</f>
        <v>0</v>
      </c>
      <c r="K13" s="5" t="str">
        <f>IF(J13&gt;H13,J13,H13)</f>
        <v>32.5</v>
      </c>
      <c r="L13" s="5">
        <v>37.5</v>
      </c>
      <c r="M13" s="8"/>
      <c r="N13" s="8">
        <f>IF(L13&gt;M13,L13,M13)</f>
        <v>37.5</v>
      </c>
      <c r="O13" s="5">
        <v>10</v>
      </c>
      <c r="P13" s="8">
        <f>K13+N13+O13</f>
        <v>80</v>
      </c>
      <c r="Q13" s="5" t="str">
        <f>IF(P13&gt;=89.5, "A", IF(P13&gt;=79.5, "B", IF(P13&gt;=69.5, "C", IF(P13&gt;=59.5, "D", IF(P13&gt;=49.5, "E", "F")))))</f>
        <v>B</v>
      </c>
      <c r="S13" s="9"/>
    </row>
    <row r="14" spans="1:19" s="10" customFormat="1" x14ac:dyDescent="0.3">
      <c r="A14" s="5">
        <v>13</v>
      </c>
      <c r="B14" s="6" t="s">
        <v>179</v>
      </c>
      <c r="C14" s="7" t="s">
        <v>180</v>
      </c>
      <c r="D14" s="6" t="s">
        <v>153</v>
      </c>
      <c r="E14" s="6"/>
      <c r="F14" s="6"/>
      <c r="G14" s="6"/>
      <c r="H14" s="6">
        <f>G14*3</f>
        <v>0</v>
      </c>
      <c r="I14" s="6" t="s">
        <v>67</v>
      </c>
      <c r="J14" s="6" t="s">
        <v>181</v>
      </c>
      <c r="K14" s="5" t="str">
        <f>IF(J14&gt;H14,J14,H14)</f>
        <v>39.5</v>
      </c>
      <c r="L14" s="5">
        <v>33</v>
      </c>
      <c r="M14" s="8"/>
      <c r="N14" s="8">
        <f>IF(L14&gt;M14,L14,M14)</f>
        <v>33</v>
      </c>
      <c r="O14" s="5">
        <v>8</v>
      </c>
      <c r="P14" s="8">
        <f>K14+N14+O14</f>
        <v>80.5</v>
      </c>
      <c r="Q14" s="5" t="str">
        <f>IF(P14&gt;=89.5, "A", IF(P14&gt;=79.5, "B", IF(P14&gt;=69.5, "C", IF(P14&gt;=59.5, "D", IF(P14&gt;=49.5, "E", "F")))))</f>
        <v>B</v>
      </c>
      <c r="S14" s="9"/>
    </row>
    <row r="15" spans="1:19" s="10" customFormat="1" x14ac:dyDescent="0.3">
      <c r="A15" s="5">
        <v>14</v>
      </c>
      <c r="B15" s="6" t="s">
        <v>39</v>
      </c>
      <c r="C15" s="7" t="s">
        <v>40</v>
      </c>
      <c r="D15" s="6" t="s">
        <v>41</v>
      </c>
      <c r="E15" s="6"/>
      <c r="F15" s="6"/>
      <c r="G15" s="6"/>
      <c r="H15" s="6">
        <f>G15*3</f>
        <v>0</v>
      </c>
      <c r="I15" s="6" t="s">
        <v>42</v>
      </c>
      <c r="J15" s="6" t="s">
        <v>43</v>
      </c>
      <c r="K15" s="5">
        <v>37</v>
      </c>
      <c r="L15" s="5"/>
      <c r="M15" s="8">
        <v>16.5</v>
      </c>
      <c r="N15" s="8">
        <f>IF(L15&gt;M15,L15,M15)</f>
        <v>16.5</v>
      </c>
      <c r="O15" s="5">
        <v>10</v>
      </c>
      <c r="P15" s="8">
        <f>K15+N15+O15</f>
        <v>63.5</v>
      </c>
      <c r="Q15" s="5" t="str">
        <f>IF(P15&gt;=89.5, "A", IF(P15&gt;=79.5, "B", IF(P15&gt;=69.5, "C", IF(P15&gt;=59.5, "D", IF(P15&gt;=49.5, "E", "F")))))</f>
        <v>D</v>
      </c>
      <c r="S15" s="9"/>
    </row>
    <row r="16" spans="1:19" s="10" customFormat="1" x14ac:dyDescent="0.3">
      <c r="A16" s="5">
        <v>15</v>
      </c>
      <c r="B16" s="6" t="s">
        <v>376</v>
      </c>
      <c r="C16" s="7" t="s">
        <v>377</v>
      </c>
      <c r="D16" s="6"/>
      <c r="E16" s="6"/>
      <c r="F16" s="6"/>
      <c r="G16" s="6"/>
      <c r="H16" s="6" t="s">
        <v>122</v>
      </c>
      <c r="I16" s="6"/>
      <c r="J16" s="6">
        <f>I16*3</f>
        <v>0</v>
      </c>
      <c r="K16" s="5" t="str">
        <f>IF(J16&gt;H16,J16,H16)</f>
        <v>4</v>
      </c>
      <c r="L16" s="5"/>
      <c r="M16" s="8"/>
      <c r="N16" s="8">
        <f>IF(L16&gt;M16,L16,M16)</f>
        <v>0</v>
      </c>
      <c r="O16" s="5">
        <v>10</v>
      </c>
      <c r="P16" s="8">
        <f>K16+N16+O16</f>
        <v>14</v>
      </c>
      <c r="Q16" s="5" t="str">
        <f>IF(P16&gt;=89.5, "A", IF(P16&gt;=79.5, "B", IF(P16&gt;=69.5, "C", IF(P16&gt;=59.5, "D", IF(P16&gt;=49.5, "E", "F")))))</f>
        <v>F</v>
      </c>
      <c r="S16" s="9"/>
    </row>
    <row r="17" spans="1:19" s="10" customFormat="1" x14ac:dyDescent="0.3">
      <c r="A17" s="5">
        <v>16</v>
      </c>
      <c r="B17" s="6" t="s">
        <v>378</v>
      </c>
      <c r="C17" s="7" t="s">
        <v>379</v>
      </c>
      <c r="D17" s="6"/>
      <c r="E17" s="6"/>
      <c r="F17" s="6"/>
      <c r="G17" s="6"/>
      <c r="H17" s="6">
        <f>G17*3</f>
        <v>0</v>
      </c>
      <c r="I17" s="6"/>
      <c r="J17" s="6">
        <f>I17*3</f>
        <v>0</v>
      </c>
      <c r="K17" s="5">
        <f>IF(J17&gt;H17,J17,H17)</f>
        <v>0</v>
      </c>
      <c r="L17" s="5"/>
      <c r="M17" s="8"/>
      <c r="N17" s="8">
        <f>IF(L17&gt;M17,L17,M17)</f>
        <v>0</v>
      </c>
      <c r="O17" s="5">
        <v>0</v>
      </c>
      <c r="P17" s="8">
        <f>K17+N17+O17</f>
        <v>0</v>
      </c>
      <c r="Q17" s="5" t="str">
        <f>IF(P17&gt;=89.5, "A", IF(P17&gt;=79.5, "B", IF(P17&gt;=69.5, "C", IF(P17&gt;=59.5, "D", IF(P17&gt;=49.5, "E", "F")))))</f>
        <v>F</v>
      </c>
      <c r="S17" s="9"/>
    </row>
    <row r="18" spans="1:19" s="10" customFormat="1" x14ac:dyDescent="0.3">
      <c r="A18" s="5">
        <v>17</v>
      </c>
      <c r="B18" s="6" t="s">
        <v>85</v>
      </c>
      <c r="C18" s="7" t="s">
        <v>86</v>
      </c>
      <c r="D18" s="6" t="s">
        <v>32</v>
      </c>
      <c r="E18" s="6"/>
      <c r="F18" s="6"/>
      <c r="G18" s="6" t="s">
        <v>83</v>
      </c>
      <c r="H18" s="6" t="s">
        <v>84</v>
      </c>
      <c r="I18" s="6"/>
      <c r="J18" s="6">
        <f>I18*3</f>
        <v>0</v>
      </c>
      <c r="K18" s="5" t="str">
        <f>IF(J18&gt;H18,J18,H18)</f>
        <v>42</v>
      </c>
      <c r="L18" s="5"/>
      <c r="M18" s="8">
        <v>39</v>
      </c>
      <c r="N18" s="8">
        <f>IF(L18&gt;M18,L18,M18)</f>
        <v>39</v>
      </c>
      <c r="O18" s="5">
        <v>10</v>
      </c>
      <c r="P18" s="8">
        <f>K18+N18+O18</f>
        <v>91</v>
      </c>
      <c r="Q18" s="5" t="str">
        <f>IF(P18&gt;=89.5, "A", IF(P18&gt;=79.5, "B", IF(P18&gt;=69.5, "C", IF(P18&gt;=59.5, "D", IF(P18&gt;=49.5, "E", "F")))))</f>
        <v>A</v>
      </c>
      <c r="S18" s="9"/>
    </row>
    <row r="19" spans="1:19" s="10" customFormat="1" x14ac:dyDescent="0.3">
      <c r="A19" s="5">
        <v>18</v>
      </c>
      <c r="B19" s="6" t="s">
        <v>17</v>
      </c>
      <c r="C19" s="7" t="s">
        <v>18</v>
      </c>
      <c r="D19" s="6" t="s">
        <v>19</v>
      </c>
      <c r="E19" s="6"/>
      <c r="F19" s="6"/>
      <c r="G19" s="6" t="s">
        <v>20</v>
      </c>
      <c r="H19" s="6" t="s">
        <v>21</v>
      </c>
      <c r="I19" s="6"/>
      <c r="J19" s="6">
        <f>I19*3</f>
        <v>0</v>
      </c>
      <c r="K19" s="5" t="str">
        <f>IF(J19&gt;H19,J19,H19)</f>
        <v>38</v>
      </c>
      <c r="L19" s="5">
        <v>33</v>
      </c>
      <c r="M19" s="8"/>
      <c r="N19" s="8">
        <v>43</v>
      </c>
      <c r="O19" s="5">
        <v>10</v>
      </c>
      <c r="P19" s="8">
        <f>K19+N19+O19</f>
        <v>91</v>
      </c>
      <c r="Q19" s="5" t="str">
        <f>IF(P19&gt;=89.5, "A", IF(P19&gt;=79.5, "B", IF(P19&gt;=69.5, "C", IF(P19&gt;=59.5, "D", IF(P19&gt;=49.5, "E", "F")))))</f>
        <v>A</v>
      </c>
      <c r="S19" s="9"/>
    </row>
    <row r="20" spans="1:19" s="10" customFormat="1" x14ac:dyDescent="0.3">
      <c r="A20" s="5">
        <v>19</v>
      </c>
      <c r="B20" s="6" t="s">
        <v>346</v>
      </c>
      <c r="C20" s="7" t="s">
        <v>347</v>
      </c>
      <c r="D20" s="6" t="s">
        <v>25</v>
      </c>
      <c r="E20" s="6"/>
      <c r="F20" s="6" t="s">
        <v>25</v>
      </c>
      <c r="G20" s="6"/>
      <c r="H20" s="6">
        <f>G20*3</f>
        <v>0</v>
      </c>
      <c r="I20" s="6" t="s">
        <v>62</v>
      </c>
      <c r="J20" s="6" t="s">
        <v>50</v>
      </c>
      <c r="K20" s="5" t="str">
        <f>IF(J20&gt;H20,J20,H20)</f>
        <v>38.5</v>
      </c>
      <c r="L20" s="5">
        <v>28.5</v>
      </c>
      <c r="M20" s="8"/>
      <c r="N20" s="8">
        <f>IF(L20&gt;M20,L20,M20)</f>
        <v>28.5</v>
      </c>
      <c r="O20" s="5">
        <v>9</v>
      </c>
      <c r="P20" s="8">
        <f>K20+N20+O20</f>
        <v>76</v>
      </c>
      <c r="Q20" s="5" t="str">
        <f>IF(P20&gt;=89.5, "A", IF(P20&gt;=79.5, "B", IF(P20&gt;=69.5, "C", IF(P20&gt;=59.5, "D", IF(P20&gt;=49.5, "E", "F")))))</f>
        <v>C</v>
      </c>
      <c r="S20" s="9"/>
    </row>
    <row r="21" spans="1:19" s="10" customFormat="1" x14ac:dyDescent="0.3">
      <c r="A21" s="5">
        <v>20</v>
      </c>
      <c r="B21" s="6" t="s">
        <v>182</v>
      </c>
      <c r="C21" s="7" t="s">
        <v>183</v>
      </c>
      <c r="D21" s="6" t="s">
        <v>153</v>
      </c>
      <c r="E21" s="6"/>
      <c r="F21" s="6"/>
      <c r="G21" s="6" t="s">
        <v>53</v>
      </c>
      <c r="H21" s="6" t="s">
        <v>84</v>
      </c>
      <c r="I21" s="6"/>
      <c r="J21" s="6">
        <f>I21*3</f>
        <v>0</v>
      </c>
      <c r="K21" s="5" t="str">
        <f>IF(J21&gt;H21,J21,H21)</f>
        <v>42</v>
      </c>
      <c r="L21" s="5">
        <v>39</v>
      </c>
      <c r="M21" s="8"/>
      <c r="N21" s="8">
        <f>IF(L21&gt;M21,L21,M21)</f>
        <v>39</v>
      </c>
      <c r="O21" s="5">
        <v>9</v>
      </c>
      <c r="P21" s="8">
        <f>K21+N21+O21</f>
        <v>90</v>
      </c>
      <c r="Q21" s="5" t="str">
        <f>IF(P21&gt;=89.5, "A", IF(P21&gt;=79.5, "B", IF(P21&gt;=69.5, "C", IF(P21&gt;=59.5, "D", IF(P21&gt;=49.5, "E", "F")))))</f>
        <v>A</v>
      </c>
      <c r="S21" s="9"/>
    </row>
    <row r="22" spans="1:19" s="10" customFormat="1" x14ac:dyDescent="0.3">
      <c r="A22" s="5">
        <v>21</v>
      </c>
      <c r="B22" s="6" t="s">
        <v>184</v>
      </c>
      <c r="C22" s="7" t="s">
        <v>185</v>
      </c>
      <c r="D22" s="6" t="s">
        <v>153</v>
      </c>
      <c r="E22" s="6" t="s">
        <v>25</v>
      </c>
      <c r="F22" s="6" t="s">
        <v>25</v>
      </c>
      <c r="G22" s="6" t="s">
        <v>67</v>
      </c>
      <c r="H22" s="6" t="s">
        <v>68</v>
      </c>
      <c r="I22" s="6"/>
      <c r="J22" s="6">
        <f>I22*3</f>
        <v>0</v>
      </c>
      <c r="K22" s="5" t="str">
        <f>IF(J22&gt;H22,J22,H22)</f>
        <v>41.5</v>
      </c>
      <c r="L22" s="5">
        <v>39</v>
      </c>
      <c r="M22" s="8"/>
      <c r="N22" s="8">
        <f>IF(L22&gt;M22,L22,M22)</f>
        <v>39</v>
      </c>
      <c r="O22" s="5">
        <v>10</v>
      </c>
      <c r="P22" s="8">
        <f>K22+N22+O22</f>
        <v>90.5</v>
      </c>
      <c r="Q22" s="5" t="str">
        <f>IF(P22&gt;=89.5, "A", IF(P22&gt;=79.5, "B", IF(P22&gt;=69.5, "C", IF(P22&gt;=59.5, "D", IF(P22&gt;=49.5, "E", "F")))))</f>
        <v>A</v>
      </c>
      <c r="S22" s="9"/>
    </row>
    <row r="23" spans="1:19" s="10" customFormat="1" x14ac:dyDescent="0.3">
      <c r="A23" s="5">
        <v>22</v>
      </c>
      <c r="B23" s="6" t="s">
        <v>380</v>
      </c>
      <c r="C23" s="7" t="s">
        <v>381</v>
      </c>
      <c r="D23" s="6"/>
      <c r="E23" s="6"/>
      <c r="F23" s="6"/>
      <c r="G23" s="6" t="s">
        <v>49</v>
      </c>
      <c r="H23" s="6" t="s">
        <v>157</v>
      </c>
      <c r="I23" s="6"/>
      <c r="J23" s="6">
        <f>I23*3</f>
        <v>0</v>
      </c>
      <c r="K23" s="5" t="str">
        <f>IF(J23&gt;H23,J23,H23)</f>
        <v>36.5</v>
      </c>
      <c r="L23" s="5">
        <v>34.5</v>
      </c>
      <c r="M23" s="8"/>
      <c r="N23" s="8">
        <f>IF(L23&gt;M23,L23,M23)</f>
        <v>34.5</v>
      </c>
      <c r="O23" s="5">
        <v>9</v>
      </c>
      <c r="P23" s="8">
        <f>K23+N23+O23</f>
        <v>80</v>
      </c>
      <c r="Q23" s="5" t="str">
        <f>IF(P23&gt;=89.5, "A", IF(P23&gt;=79.5, "B", IF(P23&gt;=69.5, "C", IF(P23&gt;=59.5, "D", IF(P23&gt;=49.5, "E", "F")))))</f>
        <v>B</v>
      </c>
      <c r="S23" s="9"/>
    </row>
    <row r="24" spans="1:19" s="10" customFormat="1" x14ac:dyDescent="0.3">
      <c r="A24" s="5">
        <v>23</v>
      </c>
      <c r="B24" s="6" t="s">
        <v>186</v>
      </c>
      <c r="C24" s="7" t="s">
        <v>187</v>
      </c>
      <c r="D24" s="6" t="s">
        <v>153</v>
      </c>
      <c r="E24" s="6"/>
      <c r="F24" s="6"/>
      <c r="G24" s="6" t="s">
        <v>122</v>
      </c>
      <c r="H24" s="6">
        <f>G24*3</f>
        <v>12</v>
      </c>
      <c r="I24" s="6" t="s">
        <v>80</v>
      </c>
      <c r="J24" s="6" t="s">
        <v>21</v>
      </c>
      <c r="K24" s="5" t="str">
        <f>IF(J24&gt;H24,J24,H24)</f>
        <v>38</v>
      </c>
      <c r="L24" s="5">
        <v>31.5</v>
      </c>
      <c r="M24" s="8"/>
      <c r="N24" s="8">
        <f>IF(L24&gt;M24,L24,M24)</f>
        <v>31.5</v>
      </c>
      <c r="O24" s="5">
        <v>7</v>
      </c>
      <c r="P24" s="8">
        <f>K24+N24+O24</f>
        <v>76.5</v>
      </c>
      <c r="Q24" s="5" t="str">
        <f>IF(P24&gt;=89.5, "A", IF(P24&gt;=79.5, "B", IF(P24&gt;=69.5, "C", IF(P24&gt;=59.5, "D", IF(P24&gt;=49.5, "E", "F")))))</f>
        <v>C</v>
      </c>
      <c r="S24" s="9"/>
    </row>
    <row r="25" spans="1:19" s="10" customFormat="1" x14ac:dyDescent="0.3">
      <c r="A25" s="5">
        <v>24</v>
      </c>
      <c r="B25" s="6" t="s">
        <v>188</v>
      </c>
      <c r="C25" s="7" t="s">
        <v>189</v>
      </c>
      <c r="D25" s="6" t="s">
        <v>153</v>
      </c>
      <c r="E25" s="6"/>
      <c r="F25" s="6" t="s">
        <v>25</v>
      </c>
      <c r="G25" s="6"/>
      <c r="H25" s="6">
        <f>G25*3</f>
        <v>0</v>
      </c>
      <c r="I25" s="6" t="s">
        <v>37</v>
      </c>
      <c r="J25" s="6" t="s">
        <v>145</v>
      </c>
      <c r="K25" s="5" t="str">
        <f>IF(J25&gt;H25,J25,H25)</f>
        <v>41</v>
      </c>
      <c r="L25" s="5"/>
      <c r="M25" s="8">
        <v>33</v>
      </c>
      <c r="N25" s="8">
        <f>IF(L25&gt;M25,L25,M25)</f>
        <v>33</v>
      </c>
      <c r="O25" s="5">
        <v>10</v>
      </c>
      <c r="P25" s="8">
        <f>K25+N25+O25</f>
        <v>84</v>
      </c>
      <c r="Q25" s="5" t="str">
        <f>IF(P25&gt;=89.5, "A", IF(P25&gt;=79.5, "B", IF(P25&gt;=69.5, "C", IF(P25&gt;=59.5, "D", IF(P25&gt;=49.5, "E", "F")))))</f>
        <v>B</v>
      </c>
      <c r="S25" s="9"/>
    </row>
    <row r="26" spans="1:19" s="10" customFormat="1" x14ac:dyDescent="0.3">
      <c r="A26" s="5">
        <v>25</v>
      </c>
      <c r="B26" s="6" t="s">
        <v>382</v>
      </c>
      <c r="C26" s="7" t="s">
        <v>383</v>
      </c>
      <c r="D26" s="6"/>
      <c r="E26" s="6"/>
      <c r="F26" s="6"/>
      <c r="G26" s="6"/>
      <c r="H26" s="6">
        <f>G26*3</f>
        <v>0</v>
      </c>
      <c r="I26" s="6"/>
      <c r="J26" s="6">
        <f>I26*3</f>
        <v>0</v>
      </c>
      <c r="K26" s="5">
        <f>IF(J26&gt;H26,J26,H26)</f>
        <v>0</v>
      </c>
      <c r="L26" s="5"/>
      <c r="M26" s="8"/>
      <c r="N26" s="8">
        <f>IF(L26&gt;M26,L26,M26)</f>
        <v>0</v>
      </c>
      <c r="O26" s="5">
        <v>10</v>
      </c>
      <c r="P26" s="8">
        <f>K26+N26+O26</f>
        <v>10</v>
      </c>
      <c r="Q26" s="5" t="str">
        <f>IF(P26&gt;=89.5, "A", IF(P26&gt;=79.5, "B", IF(P26&gt;=69.5, "C", IF(P26&gt;=59.5, "D", IF(P26&gt;=49.5, "E", "F")))))</f>
        <v>F</v>
      </c>
      <c r="S26" s="9"/>
    </row>
    <row r="27" spans="1:19" s="10" customFormat="1" x14ac:dyDescent="0.3">
      <c r="A27" s="5">
        <v>26</v>
      </c>
      <c r="B27" s="6" t="s">
        <v>384</v>
      </c>
      <c r="C27" s="7" t="s">
        <v>385</v>
      </c>
      <c r="D27" s="6"/>
      <c r="E27" s="6"/>
      <c r="F27" s="6"/>
      <c r="G27" s="6"/>
      <c r="H27" s="6">
        <f>G27*3</f>
        <v>0</v>
      </c>
      <c r="I27" s="6" t="s">
        <v>375</v>
      </c>
      <c r="J27" s="6">
        <f>I27*3</f>
        <v>1.5</v>
      </c>
      <c r="K27" s="5">
        <f>IF(J27&gt;H27,J27,H27)</f>
        <v>1.5</v>
      </c>
      <c r="L27" s="5"/>
      <c r="M27" s="8"/>
      <c r="N27" s="8">
        <f>IF(L27&gt;M27,L27,M27)</f>
        <v>0</v>
      </c>
      <c r="O27" s="5">
        <v>5</v>
      </c>
      <c r="P27" s="8">
        <f>K27+N27+O27</f>
        <v>6.5</v>
      </c>
      <c r="Q27" s="5" t="str">
        <f>IF(P27&gt;=89.5, "A", IF(P27&gt;=79.5, "B", IF(P27&gt;=69.5, "C", IF(P27&gt;=59.5, "D", IF(P27&gt;=49.5, "E", "F")))))</f>
        <v>F</v>
      </c>
      <c r="S27" s="9"/>
    </row>
    <row r="28" spans="1:19" s="10" customFormat="1" x14ac:dyDescent="0.3">
      <c r="A28" s="5">
        <v>27</v>
      </c>
      <c r="B28" s="6" t="s">
        <v>124</v>
      </c>
      <c r="C28" s="7" t="s">
        <v>125</v>
      </c>
      <c r="D28" s="6" t="s">
        <v>122</v>
      </c>
      <c r="E28" s="6" t="s">
        <v>25</v>
      </c>
      <c r="F28" s="6" t="s">
        <v>25</v>
      </c>
      <c r="G28" s="6"/>
      <c r="H28" s="6">
        <f>G28*3</f>
        <v>0</v>
      </c>
      <c r="I28" s="6" t="s">
        <v>42</v>
      </c>
      <c r="J28" s="6" t="s">
        <v>126</v>
      </c>
      <c r="K28" s="5" t="str">
        <f>IF(J28&gt;H28,J28,H28)</f>
        <v>25.5</v>
      </c>
      <c r="L28" s="5">
        <v>15</v>
      </c>
      <c r="M28" s="8"/>
      <c r="N28" s="8">
        <f>IF(L28&gt;M28,L28,M28)</f>
        <v>15</v>
      </c>
      <c r="O28" s="5">
        <v>10</v>
      </c>
      <c r="P28" s="8">
        <f>K28+N28+O28</f>
        <v>50.5</v>
      </c>
      <c r="Q28" s="5" t="str">
        <f>IF(P28&gt;=89.5, "A", IF(P28&gt;=79.5, "B", IF(P28&gt;=69.5, "C", IF(P28&gt;=59.5, "D", IF(P28&gt;=49.5, "E", "F")))))</f>
        <v>E</v>
      </c>
      <c r="S28" s="9"/>
    </row>
    <row r="29" spans="1:19" s="10" customFormat="1" x14ac:dyDescent="0.3">
      <c r="A29" s="5">
        <v>28</v>
      </c>
      <c r="B29" s="6" t="s">
        <v>386</v>
      </c>
      <c r="C29" s="7" t="s">
        <v>387</v>
      </c>
      <c r="D29" s="6"/>
      <c r="E29" s="6"/>
      <c r="F29" s="6"/>
      <c r="G29" s="6"/>
      <c r="H29" s="6">
        <f>G29*3</f>
        <v>0</v>
      </c>
      <c r="I29" s="6" t="s">
        <v>19</v>
      </c>
      <c r="J29" s="6" t="s">
        <v>116</v>
      </c>
      <c r="K29" s="5" t="str">
        <f>IF(J29&gt;H29,J29,H29)</f>
        <v>33</v>
      </c>
      <c r="L29" s="5"/>
      <c r="M29" s="8">
        <v>25.5</v>
      </c>
      <c r="N29" s="8">
        <f>IF(L29&gt;M29,L29,M29)</f>
        <v>25.5</v>
      </c>
      <c r="O29" s="5">
        <v>8</v>
      </c>
      <c r="P29" s="8">
        <f>K29+N29+O29</f>
        <v>66.5</v>
      </c>
      <c r="Q29" s="5" t="str">
        <f>IF(P29&gt;=89.5, "A", IF(P29&gt;=79.5, "B", IF(P29&gt;=69.5, "C", IF(P29&gt;=59.5, "D", IF(P29&gt;=49.5, "E", "F")))))</f>
        <v>D</v>
      </c>
      <c r="S29" s="9"/>
    </row>
    <row r="30" spans="1:19" s="10" customFormat="1" x14ac:dyDescent="0.3">
      <c r="A30" s="5">
        <v>29</v>
      </c>
      <c r="B30" s="6" t="s">
        <v>388</v>
      </c>
      <c r="C30" s="7" t="s">
        <v>389</v>
      </c>
      <c r="D30" s="6"/>
      <c r="E30" s="6"/>
      <c r="F30" s="6"/>
      <c r="G30" s="6"/>
      <c r="H30" s="6">
        <f>G30*3</f>
        <v>0</v>
      </c>
      <c r="I30" s="6"/>
      <c r="J30" s="6">
        <f>I30*3</f>
        <v>0</v>
      </c>
      <c r="K30" s="5">
        <f>IF(J30&gt;H30,J30,H30)</f>
        <v>0</v>
      </c>
      <c r="L30" s="5"/>
      <c r="M30" s="8"/>
      <c r="N30" s="8">
        <f>IF(L30&gt;M30,L30,M30)</f>
        <v>0</v>
      </c>
      <c r="O30" s="5">
        <v>0</v>
      </c>
      <c r="P30" s="8">
        <f>K30+N30+O30</f>
        <v>0</v>
      </c>
      <c r="Q30" s="5" t="str">
        <f>IF(P30&gt;=89.5, "A", IF(P30&gt;=79.5, "B", IF(P30&gt;=69.5, "C", IF(P30&gt;=59.5, "D", IF(P30&gt;=49.5, "E", "F")))))</f>
        <v>F</v>
      </c>
      <c r="S30" s="9"/>
    </row>
    <row r="31" spans="1:19" s="10" customFormat="1" x14ac:dyDescent="0.3">
      <c r="A31" s="5">
        <v>30</v>
      </c>
      <c r="B31" s="6" t="s">
        <v>390</v>
      </c>
      <c r="C31" s="7" t="s">
        <v>391</v>
      </c>
      <c r="D31" s="6"/>
      <c r="E31" s="6"/>
      <c r="F31" s="6"/>
      <c r="G31" s="6" t="s">
        <v>37</v>
      </c>
      <c r="H31" s="6" t="s">
        <v>246</v>
      </c>
      <c r="I31" s="6"/>
      <c r="J31" s="6">
        <f>I31*3</f>
        <v>0</v>
      </c>
      <c r="K31" s="5" t="str">
        <f>IF(J31&gt;H31,J31,H31)</f>
        <v>39</v>
      </c>
      <c r="L31" s="5">
        <v>43.5</v>
      </c>
      <c r="M31" s="8"/>
      <c r="N31" s="8">
        <f>IF(L31&gt;M31,L31,M31)</f>
        <v>43.5</v>
      </c>
      <c r="O31" s="5">
        <v>8</v>
      </c>
      <c r="P31" s="8">
        <f>K31+N31+O31</f>
        <v>90.5</v>
      </c>
      <c r="Q31" s="5" t="str">
        <f>IF(P31&gt;=89.5, "A", IF(P31&gt;=79.5, "B", IF(P31&gt;=69.5, "C", IF(P31&gt;=59.5, "D", IF(P31&gt;=49.5, "E", "F")))))</f>
        <v>A</v>
      </c>
      <c r="S31" s="9"/>
    </row>
    <row r="32" spans="1:19" s="10" customFormat="1" x14ac:dyDescent="0.3">
      <c r="A32" s="5">
        <v>31</v>
      </c>
      <c r="B32" s="6" t="s">
        <v>44</v>
      </c>
      <c r="C32" s="7" t="s">
        <v>45</v>
      </c>
      <c r="D32" s="6" t="s">
        <v>41</v>
      </c>
      <c r="E32" s="6"/>
      <c r="F32" s="6"/>
      <c r="G32" s="6" t="s">
        <v>20</v>
      </c>
      <c r="H32" s="6">
        <f>G32*3</f>
        <v>30</v>
      </c>
      <c r="I32" s="6"/>
      <c r="J32" s="6">
        <f>I32*3</f>
        <v>0</v>
      </c>
      <c r="K32" s="5">
        <v>40</v>
      </c>
      <c r="L32" s="5"/>
      <c r="M32" s="8"/>
      <c r="N32" s="8">
        <f>IF(L32&gt;M32,L32,M32)</f>
        <v>0</v>
      </c>
      <c r="O32" s="5">
        <v>10</v>
      </c>
      <c r="P32" s="8">
        <f>K32+N32+O32</f>
        <v>50</v>
      </c>
      <c r="Q32" s="5" t="str">
        <f>IF(P32&gt;=89.5, "A", IF(P32&gt;=79.5, "B", IF(P32&gt;=69.5, "C", IF(P32&gt;=59.5, "D", IF(P32&gt;=49.5, "E", "F")))))</f>
        <v>E</v>
      </c>
      <c r="S32" s="9"/>
    </row>
    <row r="33" spans="1:19" s="10" customFormat="1" x14ac:dyDescent="0.3">
      <c r="A33" s="5">
        <v>32</v>
      </c>
      <c r="B33" s="6" t="s">
        <v>392</v>
      </c>
      <c r="C33" s="7" t="s">
        <v>393</v>
      </c>
      <c r="D33" s="6"/>
      <c r="E33" s="6"/>
      <c r="F33" s="6"/>
      <c r="G33" s="6" t="s">
        <v>122</v>
      </c>
      <c r="H33" s="6">
        <f>G33*3</f>
        <v>12</v>
      </c>
      <c r="I33" s="6" t="s">
        <v>107</v>
      </c>
      <c r="J33" s="6" t="s">
        <v>394</v>
      </c>
      <c r="K33" s="5" t="str">
        <f>IF(J33&gt;H33,J33,H33)</f>
        <v>34.5</v>
      </c>
      <c r="L33" s="5">
        <v>24</v>
      </c>
      <c r="M33" s="8"/>
      <c r="N33" s="8">
        <f>IF(L33&gt;M33,L33,M33)</f>
        <v>24</v>
      </c>
      <c r="O33" s="5">
        <v>7</v>
      </c>
      <c r="P33" s="8">
        <f>K33+N33+O33</f>
        <v>65.5</v>
      </c>
      <c r="Q33" s="5" t="str">
        <f>IF(P33&gt;=89.5, "A", IF(P33&gt;=79.5, "B", IF(P33&gt;=69.5, "C", IF(P33&gt;=59.5, "D", IF(P33&gt;=49.5, "E", "F")))))</f>
        <v>D</v>
      </c>
      <c r="S33" s="9"/>
    </row>
    <row r="34" spans="1:19" s="10" customFormat="1" x14ac:dyDescent="0.3">
      <c r="A34" s="5">
        <v>33</v>
      </c>
      <c r="B34" s="6" t="s">
        <v>395</v>
      </c>
      <c r="C34" s="7" t="s">
        <v>396</v>
      </c>
      <c r="D34" s="6"/>
      <c r="E34" s="6"/>
      <c r="F34" s="6"/>
      <c r="G34" s="6" t="s">
        <v>285</v>
      </c>
      <c r="H34" s="6">
        <f>G34*3</f>
        <v>16.5</v>
      </c>
      <c r="I34" s="6" t="s">
        <v>80</v>
      </c>
      <c r="J34" s="6" t="s">
        <v>71</v>
      </c>
      <c r="K34" s="5" t="str">
        <f>IF(J34&gt;H34,J34,H34)</f>
        <v>35</v>
      </c>
      <c r="L34" s="5">
        <v>18</v>
      </c>
      <c r="M34" s="8"/>
      <c r="N34" s="8">
        <f>IF(L34&gt;M34,L34,M34)</f>
        <v>18</v>
      </c>
      <c r="O34" s="5">
        <v>7</v>
      </c>
      <c r="P34" s="8">
        <f>K34+N34+O34</f>
        <v>60</v>
      </c>
      <c r="Q34" s="5" t="str">
        <f>IF(P34&gt;=89.5, "A", IF(P34&gt;=79.5, "B", IF(P34&gt;=69.5, "C", IF(P34&gt;=59.5, "D", IF(P34&gt;=49.5, "E", "F")))))</f>
        <v>D</v>
      </c>
      <c r="S34" s="9"/>
    </row>
    <row r="35" spans="1:19" s="10" customFormat="1" x14ac:dyDescent="0.3">
      <c r="A35" s="5">
        <v>34</v>
      </c>
      <c r="B35" s="6" t="s">
        <v>87</v>
      </c>
      <c r="C35" s="7" t="s">
        <v>88</v>
      </c>
      <c r="D35" s="6" t="s">
        <v>32</v>
      </c>
      <c r="E35" s="6"/>
      <c r="F35" s="6"/>
      <c r="G35" s="6" t="s">
        <v>19</v>
      </c>
      <c r="H35" s="6">
        <f>G35*3</f>
        <v>27</v>
      </c>
      <c r="I35" s="6" t="s">
        <v>62</v>
      </c>
      <c r="J35" s="6" t="s">
        <v>89</v>
      </c>
      <c r="K35" s="5" t="str">
        <f>IF(J35&gt;H35,J35,H35)</f>
        <v>31.5</v>
      </c>
      <c r="L35" s="5">
        <v>31.5</v>
      </c>
      <c r="M35" s="8"/>
      <c r="N35" s="8">
        <f>IF(L35&gt;M35,L35,M35)</f>
        <v>31.5</v>
      </c>
      <c r="O35" s="5">
        <v>10</v>
      </c>
      <c r="P35" s="8">
        <f>K35+N35+O35</f>
        <v>73</v>
      </c>
      <c r="Q35" s="5" t="str">
        <f>IF(P35&gt;=89.5, "A", IF(P35&gt;=79.5, "B", IF(P35&gt;=69.5, "C", IF(P35&gt;=59.5, "D", IF(P35&gt;=49.5, "E", "F")))))</f>
        <v>C</v>
      </c>
      <c r="S35" s="9"/>
    </row>
    <row r="36" spans="1:19" s="10" customFormat="1" x14ac:dyDescent="0.3">
      <c r="A36" s="5">
        <v>35</v>
      </c>
      <c r="B36" s="6" t="s">
        <v>190</v>
      </c>
      <c r="C36" s="7" t="s">
        <v>191</v>
      </c>
      <c r="D36" s="6" t="s">
        <v>153</v>
      </c>
      <c r="E36" s="6" t="s">
        <v>25</v>
      </c>
      <c r="F36" s="6"/>
      <c r="G36" s="6"/>
      <c r="H36" s="6">
        <f>G36*3</f>
        <v>0</v>
      </c>
      <c r="I36" s="6" t="s">
        <v>32</v>
      </c>
      <c r="J36" s="6" t="s">
        <v>192</v>
      </c>
      <c r="K36" s="5" t="str">
        <f>IF(J36&gt;H36,J36,H36)</f>
        <v>26</v>
      </c>
      <c r="L36" s="5">
        <v>19.5</v>
      </c>
      <c r="M36" s="8">
        <v>24</v>
      </c>
      <c r="N36" s="8">
        <f>IF(L36&gt;M36,L36,M36)</f>
        <v>24</v>
      </c>
      <c r="O36" s="5">
        <v>10</v>
      </c>
      <c r="P36" s="8">
        <f>K36+N36+O36</f>
        <v>60</v>
      </c>
      <c r="Q36" s="5" t="str">
        <f>IF(P36&gt;=89.5, "A", IF(P36&gt;=79.5, "B", IF(P36&gt;=69.5, "C", IF(P36&gt;=59.5, "D", IF(P36&gt;=49.5, "E", "F")))))</f>
        <v>D</v>
      </c>
      <c r="S36" s="9"/>
    </row>
    <row r="37" spans="1:19" s="10" customFormat="1" x14ac:dyDescent="0.3">
      <c r="A37" s="5">
        <v>36</v>
      </c>
      <c r="B37" s="6" t="s">
        <v>397</v>
      </c>
      <c r="C37" s="7" t="s">
        <v>398</v>
      </c>
      <c r="D37" s="6"/>
      <c r="E37" s="6" t="s">
        <v>25</v>
      </c>
      <c r="F37" s="6" t="s">
        <v>25</v>
      </c>
      <c r="G37" s="6"/>
      <c r="H37" s="6">
        <f>G37*3</f>
        <v>0</v>
      </c>
      <c r="I37" s="6" t="s">
        <v>160</v>
      </c>
      <c r="J37" s="6" t="s">
        <v>109</v>
      </c>
      <c r="K37" s="5" t="str">
        <f>IF(J37&gt;H37,J37,H37)</f>
        <v>43</v>
      </c>
      <c r="L37" s="5"/>
      <c r="M37" s="8">
        <v>44</v>
      </c>
      <c r="N37" s="8">
        <f>IF(L37&gt;M37,L37,M37)</f>
        <v>44</v>
      </c>
      <c r="O37" s="5">
        <v>10</v>
      </c>
      <c r="P37" s="8">
        <f>K37+N37+O37</f>
        <v>97</v>
      </c>
      <c r="Q37" s="5" t="str">
        <f>IF(P37&gt;=89.5, "A", IF(P37&gt;=79.5, "B", IF(P37&gt;=69.5, "C", IF(P37&gt;=59.5, "D", IF(P37&gt;=49.5, "E", "F")))))</f>
        <v>A</v>
      </c>
      <c r="S37" s="9"/>
    </row>
    <row r="38" spans="1:19" s="10" customFormat="1" x14ac:dyDescent="0.3">
      <c r="A38" s="5">
        <v>37</v>
      </c>
      <c r="B38" s="6" t="s">
        <v>308</v>
      </c>
      <c r="C38" s="7" t="s">
        <v>309</v>
      </c>
      <c r="D38" s="6" t="s">
        <v>77</v>
      </c>
      <c r="E38" s="6"/>
      <c r="F38" s="6"/>
      <c r="G38" s="6" t="s">
        <v>153</v>
      </c>
      <c r="H38" s="6">
        <f>G38*3</f>
        <v>9</v>
      </c>
      <c r="I38" s="6" t="s">
        <v>19</v>
      </c>
      <c r="J38" s="6" t="s">
        <v>123</v>
      </c>
      <c r="K38" s="5" t="str">
        <f>IF(J38&gt;H38,J38,H38)</f>
        <v>30</v>
      </c>
      <c r="L38" s="5">
        <v>22.5</v>
      </c>
      <c r="M38" s="8"/>
      <c r="N38" s="8">
        <f>IF(L38&gt;M38,L38,M38)</f>
        <v>22.5</v>
      </c>
      <c r="O38" s="5">
        <v>8</v>
      </c>
      <c r="P38" s="8">
        <f>K38+N38+O38</f>
        <v>60.5</v>
      </c>
      <c r="Q38" s="5" t="str">
        <f>IF(P38&gt;=89.5, "A", IF(P38&gt;=79.5, "B", IF(P38&gt;=69.5, "C", IF(P38&gt;=59.5, "D", IF(P38&gt;=49.5, "E", "F")))))</f>
        <v>D</v>
      </c>
      <c r="S38" s="9"/>
    </row>
    <row r="39" spans="1:19" s="10" customFormat="1" x14ac:dyDescent="0.3">
      <c r="A39" s="5">
        <v>38</v>
      </c>
      <c r="B39" s="6" t="s">
        <v>193</v>
      </c>
      <c r="C39" s="7" t="s">
        <v>194</v>
      </c>
      <c r="D39" s="6" t="s">
        <v>153</v>
      </c>
      <c r="E39" s="6"/>
      <c r="F39" s="6"/>
      <c r="G39" s="6" t="s">
        <v>107</v>
      </c>
      <c r="H39" s="6">
        <f>G39*3</f>
        <v>25.5</v>
      </c>
      <c r="I39" s="6"/>
      <c r="J39" s="6">
        <f>I39*3</f>
        <v>0</v>
      </c>
      <c r="K39" s="5">
        <v>29.5</v>
      </c>
      <c r="L39" s="5">
        <v>28.5</v>
      </c>
      <c r="M39" s="8"/>
      <c r="N39" s="8">
        <f>IF(L39&gt;M39,L39,M39)</f>
        <v>28.5</v>
      </c>
      <c r="O39" s="5">
        <v>7</v>
      </c>
      <c r="P39" s="8">
        <f>K39+N39+O39</f>
        <v>65</v>
      </c>
      <c r="Q39" s="5" t="str">
        <f>IF(P39&gt;=89.5, "A", IF(P39&gt;=79.5, "B", IF(P39&gt;=69.5, "C", IF(P39&gt;=59.5, "D", IF(P39&gt;=49.5, "E", "F")))))</f>
        <v>D</v>
      </c>
      <c r="S39" s="9"/>
    </row>
    <row r="40" spans="1:19" s="10" customFormat="1" x14ac:dyDescent="0.3">
      <c r="A40" s="5">
        <v>39</v>
      </c>
      <c r="B40" s="6" t="s">
        <v>195</v>
      </c>
      <c r="C40" s="7" t="s">
        <v>196</v>
      </c>
      <c r="D40" s="6" t="s">
        <v>153</v>
      </c>
      <c r="E40" s="6"/>
      <c r="F40" s="6"/>
      <c r="G40" s="6" t="s">
        <v>62</v>
      </c>
      <c r="H40" s="6" t="s">
        <v>104</v>
      </c>
      <c r="I40" s="6"/>
      <c r="J40" s="6">
        <f>I40*3</f>
        <v>0</v>
      </c>
      <c r="K40" s="5">
        <v>33.5</v>
      </c>
      <c r="L40" s="5"/>
      <c r="M40" s="8">
        <v>24</v>
      </c>
      <c r="N40" s="8">
        <f>IF(L40&gt;M40,L40,M40)</f>
        <v>24</v>
      </c>
      <c r="O40" s="5">
        <v>9</v>
      </c>
      <c r="P40" s="8">
        <f>K40+N40+O40</f>
        <v>66.5</v>
      </c>
      <c r="Q40" s="5" t="str">
        <f>IF(P40&gt;=89.5, "A", IF(P40&gt;=79.5, "B", IF(P40&gt;=69.5, "C", IF(P40&gt;=59.5, "D", IF(P40&gt;=49.5, "E", "F")))))</f>
        <v>D</v>
      </c>
      <c r="S40" s="9"/>
    </row>
    <row r="41" spans="1:19" s="10" customFormat="1" x14ac:dyDescent="0.3">
      <c r="A41" s="5">
        <v>40</v>
      </c>
      <c r="B41" s="6" t="s">
        <v>90</v>
      </c>
      <c r="C41" s="7" t="s">
        <v>91</v>
      </c>
      <c r="D41" s="6" t="s">
        <v>32</v>
      </c>
      <c r="E41" s="6"/>
      <c r="F41" s="6"/>
      <c r="G41" s="6" t="s">
        <v>49</v>
      </c>
      <c r="H41" s="6" t="s">
        <v>92</v>
      </c>
      <c r="I41" s="6"/>
      <c r="J41" s="6">
        <f>I41*3</f>
        <v>0</v>
      </c>
      <c r="K41" s="5">
        <v>37.5</v>
      </c>
      <c r="L41" s="5"/>
      <c r="M41" s="8">
        <v>33</v>
      </c>
      <c r="N41" s="8">
        <f>IF(L41&gt;M41,L41,M41)</f>
        <v>33</v>
      </c>
      <c r="O41" s="5">
        <v>10</v>
      </c>
      <c r="P41" s="8">
        <f>K41+N41+O41</f>
        <v>80.5</v>
      </c>
      <c r="Q41" s="5" t="str">
        <f>IF(P41&gt;=89.5, "A", IF(P41&gt;=79.5, "B", IF(P41&gt;=69.5, "C", IF(P41&gt;=59.5, "D", IF(P41&gt;=49.5, "E", "F")))))</f>
        <v>B</v>
      </c>
      <c r="S41" s="9"/>
    </row>
    <row r="42" spans="1:19" s="10" customFormat="1" x14ac:dyDescent="0.3">
      <c r="A42" s="5">
        <v>41</v>
      </c>
      <c r="B42" s="6" t="s">
        <v>197</v>
      </c>
      <c r="C42" s="7" t="s">
        <v>198</v>
      </c>
      <c r="D42" s="6" t="s">
        <v>153</v>
      </c>
      <c r="E42" s="6" t="s">
        <v>25</v>
      </c>
      <c r="F42" s="6"/>
      <c r="G42" s="6" t="s">
        <v>60</v>
      </c>
      <c r="H42" s="6">
        <f>G42*3</f>
        <v>18</v>
      </c>
      <c r="I42" s="6" t="s">
        <v>67</v>
      </c>
      <c r="J42" s="6" t="s">
        <v>54</v>
      </c>
      <c r="K42" s="5" t="str">
        <f>IF(J42&gt;H42,J42,H42)</f>
        <v>42.5</v>
      </c>
      <c r="L42" s="5">
        <v>28.5</v>
      </c>
      <c r="M42" s="8"/>
      <c r="N42" s="8">
        <f>IF(L42&gt;M42,L42,M42)</f>
        <v>28.5</v>
      </c>
      <c r="O42" s="5">
        <v>10</v>
      </c>
      <c r="P42" s="8">
        <f>K42+N42+O42</f>
        <v>81</v>
      </c>
      <c r="Q42" s="5" t="str">
        <f>IF(P42&gt;=89.5, "A", IF(P42&gt;=79.5, "B", IF(P42&gt;=69.5, "C", IF(P42&gt;=59.5, "D", IF(P42&gt;=49.5, "E", "F")))))</f>
        <v>B</v>
      </c>
      <c r="S42" s="9"/>
    </row>
    <row r="43" spans="1:19" s="10" customFormat="1" x14ac:dyDescent="0.3">
      <c r="A43" s="5">
        <v>42</v>
      </c>
      <c r="B43" s="6" t="s">
        <v>310</v>
      </c>
      <c r="C43" s="7" t="s">
        <v>311</v>
      </c>
      <c r="D43" s="6" t="s">
        <v>77</v>
      </c>
      <c r="E43" s="6"/>
      <c r="F43" s="6"/>
      <c r="G43" s="6" t="s">
        <v>48</v>
      </c>
      <c r="H43" s="6">
        <f>G43*3</f>
        <v>19.5</v>
      </c>
      <c r="I43" s="6" t="s">
        <v>19</v>
      </c>
      <c r="J43" s="6" t="s">
        <v>119</v>
      </c>
      <c r="K43" s="5" t="str">
        <f>IF(J43&gt;H43,J43,H43)</f>
        <v>32</v>
      </c>
      <c r="L43" s="5"/>
      <c r="M43" s="8"/>
      <c r="N43" s="8">
        <f>IF(L43&gt;M43,L43,M43)</f>
        <v>0</v>
      </c>
      <c r="O43" s="5">
        <v>8</v>
      </c>
      <c r="P43" s="8">
        <f>K43+N43+O43</f>
        <v>40</v>
      </c>
      <c r="Q43" s="5" t="str">
        <f>IF(P43&gt;=89.5, "A", IF(P43&gt;=79.5, "B", IF(P43&gt;=69.5, "C", IF(P43&gt;=59.5, "D", IF(P43&gt;=49.5, "E", "F")))))</f>
        <v>F</v>
      </c>
      <c r="S43" s="9"/>
    </row>
    <row r="44" spans="1:19" s="10" customFormat="1" x14ac:dyDescent="0.3">
      <c r="A44" s="5">
        <v>43</v>
      </c>
      <c r="B44" s="6" t="s">
        <v>58</v>
      </c>
      <c r="C44" s="7" t="s">
        <v>59</v>
      </c>
      <c r="D44" s="6" t="s">
        <v>60</v>
      </c>
      <c r="E44" s="6"/>
      <c r="F44" s="6"/>
      <c r="G44" s="6" t="s">
        <v>61</v>
      </c>
      <c r="H44" s="6">
        <f>G44*3</f>
        <v>10.5</v>
      </c>
      <c r="I44" s="6" t="s">
        <v>62</v>
      </c>
      <c r="J44" s="6" t="s">
        <v>63</v>
      </c>
      <c r="K44" s="5">
        <v>37.5</v>
      </c>
      <c r="L44" s="5">
        <v>33</v>
      </c>
      <c r="M44" s="8"/>
      <c r="N44" s="8">
        <f>IF(L44&gt;M44,L44,M44)</f>
        <v>33</v>
      </c>
      <c r="O44" s="5">
        <v>10</v>
      </c>
      <c r="P44" s="8">
        <f>K44+N44+O44</f>
        <v>80.5</v>
      </c>
      <c r="Q44" s="5" t="str">
        <f>IF(P44&gt;=89.5, "A", IF(P44&gt;=79.5, "B", IF(P44&gt;=69.5, "C", IF(P44&gt;=59.5, "D", IF(P44&gt;=49.5, "E", "F")))))</f>
        <v>B</v>
      </c>
      <c r="S44" s="9"/>
    </row>
    <row r="45" spans="1:19" s="10" customFormat="1" x14ac:dyDescent="0.3">
      <c r="A45" s="5">
        <v>44</v>
      </c>
      <c r="B45" s="6" t="s">
        <v>399</v>
      </c>
      <c r="C45" s="7" t="s">
        <v>400</v>
      </c>
      <c r="D45" s="6"/>
      <c r="E45" s="6" t="s">
        <v>25</v>
      </c>
      <c r="F45" s="6"/>
      <c r="G45" s="6" t="s">
        <v>107</v>
      </c>
      <c r="H45" s="6" t="s">
        <v>394</v>
      </c>
      <c r="I45" s="6"/>
      <c r="J45" s="6">
        <f>I45*3</f>
        <v>0</v>
      </c>
      <c r="K45" s="5" t="str">
        <f>IF(J45&gt;H45,J45,H45)</f>
        <v>34.5</v>
      </c>
      <c r="L45" s="5"/>
      <c r="M45" s="8">
        <v>16.5</v>
      </c>
      <c r="N45" s="8">
        <f>IF(L45&gt;M45,L45,M45)</f>
        <v>16.5</v>
      </c>
      <c r="O45" s="5">
        <v>10</v>
      </c>
      <c r="P45" s="8">
        <f>K45+N45+O45</f>
        <v>61</v>
      </c>
      <c r="Q45" s="5" t="str">
        <f>IF(P45&gt;=89.5, "A", IF(P45&gt;=79.5, "B", IF(P45&gt;=69.5, "C", IF(P45&gt;=59.5, "D", IF(P45&gt;=49.5, "E", "F")))))</f>
        <v>D</v>
      </c>
      <c r="S45" s="9"/>
    </row>
    <row r="46" spans="1:19" s="10" customFormat="1" x14ac:dyDescent="0.3">
      <c r="A46" s="5">
        <v>45</v>
      </c>
      <c r="B46" s="6" t="s">
        <v>93</v>
      </c>
      <c r="C46" s="7" t="s">
        <v>94</v>
      </c>
      <c r="D46" s="6" t="s">
        <v>32</v>
      </c>
      <c r="E46" s="6"/>
      <c r="F46" s="6"/>
      <c r="G46" s="6"/>
      <c r="H46" s="6">
        <f>G46*3</f>
        <v>0</v>
      </c>
      <c r="I46" s="6"/>
      <c r="J46" s="6">
        <f>I46*3</f>
        <v>0</v>
      </c>
      <c r="K46" s="5">
        <f>IF(J46&gt;H46,J46,H46)</f>
        <v>0</v>
      </c>
      <c r="L46" s="5"/>
      <c r="M46" s="8"/>
      <c r="N46" s="8">
        <f>IF(L46&gt;M46,L46,M46)</f>
        <v>0</v>
      </c>
      <c r="O46" s="5">
        <v>0</v>
      </c>
      <c r="P46" s="8">
        <f>K46+N46+O46</f>
        <v>0</v>
      </c>
      <c r="Q46" s="5" t="str">
        <f>IF(P46&gt;=89.5, "A", IF(P46&gt;=79.5, "B", IF(P46&gt;=69.5, "C", IF(P46&gt;=59.5, "D", IF(P46&gt;=49.5, "E", "F")))))</f>
        <v>F</v>
      </c>
      <c r="S46" s="9"/>
    </row>
    <row r="47" spans="1:19" s="10" customFormat="1" x14ac:dyDescent="0.3">
      <c r="A47" s="5">
        <v>46</v>
      </c>
      <c r="B47" s="6" t="s">
        <v>401</v>
      </c>
      <c r="C47" s="7" t="s">
        <v>402</v>
      </c>
      <c r="D47" s="6"/>
      <c r="E47" s="6"/>
      <c r="F47" s="6"/>
      <c r="G47" s="6" t="s">
        <v>403</v>
      </c>
      <c r="H47" s="6" t="s">
        <v>153</v>
      </c>
      <c r="I47" s="6"/>
      <c r="J47" s="6">
        <f>I47*3</f>
        <v>0</v>
      </c>
      <c r="K47" s="5" t="str">
        <f>IF(J47&gt;H47,J47,H47)</f>
        <v>3</v>
      </c>
      <c r="L47" s="5"/>
      <c r="M47" s="8"/>
      <c r="N47" s="8">
        <f>IF(L47&gt;M47,L47,M47)</f>
        <v>0</v>
      </c>
      <c r="O47" s="5">
        <v>10</v>
      </c>
      <c r="P47" s="8">
        <f>K47+N47+O47</f>
        <v>13</v>
      </c>
      <c r="Q47" s="5" t="str">
        <f>IF(P47&gt;=89.5, "A", IF(P47&gt;=79.5, "B", IF(P47&gt;=69.5, "C", IF(P47&gt;=59.5, "D", IF(P47&gt;=49.5, "E", "F")))))</f>
        <v>F</v>
      </c>
      <c r="S47" s="9"/>
    </row>
    <row r="48" spans="1:19" s="10" customFormat="1" x14ac:dyDescent="0.3">
      <c r="A48" s="5">
        <v>47</v>
      </c>
      <c r="B48" s="6" t="s">
        <v>404</v>
      </c>
      <c r="C48" s="7" t="s">
        <v>405</v>
      </c>
      <c r="D48" s="6"/>
      <c r="E48" s="6"/>
      <c r="F48" s="6"/>
      <c r="G48" s="6"/>
      <c r="H48" s="6">
        <f>G48*3</f>
        <v>0</v>
      </c>
      <c r="I48" s="6"/>
      <c r="J48" s="6">
        <f>I48*3</f>
        <v>0</v>
      </c>
      <c r="K48" s="5">
        <f>IF(J48&gt;H48,J48,H48)</f>
        <v>0</v>
      </c>
      <c r="L48" s="5"/>
      <c r="M48" s="8"/>
      <c r="N48" s="8">
        <f>IF(L48&gt;M48,L48,M48)</f>
        <v>0</v>
      </c>
      <c r="O48" s="5">
        <v>0</v>
      </c>
      <c r="P48" s="8">
        <f>K48+N48+O48</f>
        <v>0</v>
      </c>
      <c r="Q48" s="5" t="str">
        <f>IF(P48&gt;=89.5, "A", IF(P48&gt;=79.5, "B", IF(P48&gt;=69.5, "C", IF(P48&gt;=59.5, "D", IF(P48&gt;=49.5, "E", "F")))))</f>
        <v>F</v>
      </c>
      <c r="S48" s="9"/>
    </row>
    <row r="49" spans="1:19" s="10" customFormat="1" x14ac:dyDescent="0.3">
      <c r="A49" s="5">
        <v>48</v>
      </c>
      <c r="B49" s="6" t="s">
        <v>127</v>
      </c>
      <c r="C49" s="7" t="s">
        <v>128</v>
      </c>
      <c r="D49" s="6" t="s">
        <v>122</v>
      </c>
      <c r="E49" s="6" t="s">
        <v>25</v>
      </c>
      <c r="F49" s="6" t="s">
        <v>25</v>
      </c>
      <c r="G49" s="6" t="s">
        <v>53</v>
      </c>
      <c r="H49" s="6" t="s">
        <v>54</v>
      </c>
      <c r="I49" s="6"/>
      <c r="J49" s="6">
        <f>I49*3</f>
        <v>0</v>
      </c>
      <c r="K49" s="5" t="str">
        <f>IF(J49&gt;H49,J49,H49)</f>
        <v>42.5</v>
      </c>
      <c r="L49" s="5">
        <v>39</v>
      </c>
      <c r="M49" s="8"/>
      <c r="N49" s="8">
        <f>IF(L49&gt;M49,L49,M49)</f>
        <v>39</v>
      </c>
      <c r="O49" s="5">
        <v>10</v>
      </c>
      <c r="P49" s="8">
        <f>K49+N49+O49</f>
        <v>91.5</v>
      </c>
      <c r="Q49" s="5" t="str">
        <f>IF(P49&gt;=89.5, "A", IF(P49&gt;=79.5, "B", IF(P49&gt;=69.5, "C", IF(P49&gt;=59.5, "D", IF(P49&gt;=49.5, "E", "F")))))</f>
        <v>A</v>
      </c>
      <c r="S49" s="9"/>
    </row>
    <row r="50" spans="1:19" s="10" customFormat="1" x14ac:dyDescent="0.3">
      <c r="A50" s="5">
        <v>49</v>
      </c>
      <c r="B50" s="6" t="s">
        <v>406</v>
      </c>
      <c r="C50" s="7" t="s">
        <v>407</v>
      </c>
      <c r="D50" s="6"/>
      <c r="E50" s="6"/>
      <c r="F50" s="6" t="s">
        <v>25</v>
      </c>
      <c r="G50" s="6"/>
      <c r="H50" s="6">
        <f>G50*3</f>
        <v>0</v>
      </c>
      <c r="I50" s="6" t="s">
        <v>24</v>
      </c>
      <c r="J50" s="6" t="s">
        <v>241</v>
      </c>
      <c r="K50" s="5" t="str">
        <f>IF(J50&gt;H50,J50,H50)</f>
        <v>31</v>
      </c>
      <c r="L50" s="5">
        <v>24</v>
      </c>
      <c r="M50" s="8"/>
      <c r="N50" s="8">
        <f>IF(L50&gt;M50,L50,M50)</f>
        <v>24</v>
      </c>
      <c r="O50" s="5">
        <v>9</v>
      </c>
      <c r="P50" s="8">
        <f>K50+N50+O50</f>
        <v>64</v>
      </c>
      <c r="Q50" s="5" t="str">
        <f>IF(P50&gt;=89.5, "A", IF(P50&gt;=79.5, "B", IF(P50&gt;=69.5, "C", IF(P50&gt;=59.5, "D", IF(P50&gt;=49.5, "E", "F")))))</f>
        <v>D</v>
      </c>
      <c r="S50" s="9"/>
    </row>
    <row r="51" spans="1:19" s="10" customFormat="1" x14ac:dyDescent="0.3">
      <c r="A51" s="5">
        <v>50</v>
      </c>
      <c r="B51" s="6" t="s">
        <v>129</v>
      </c>
      <c r="C51" s="7" t="s">
        <v>130</v>
      </c>
      <c r="D51" s="6" t="s">
        <v>122</v>
      </c>
      <c r="E51" s="6"/>
      <c r="F51" s="6"/>
      <c r="G51" s="6"/>
      <c r="H51" s="6">
        <f>G51*3</f>
        <v>0</v>
      </c>
      <c r="I51" s="6" t="s">
        <v>107</v>
      </c>
      <c r="J51" s="6" t="s">
        <v>131</v>
      </c>
      <c r="K51" s="5" t="str">
        <f>IF(J51&gt;H51,J51,H51)</f>
        <v>30.5</v>
      </c>
      <c r="L51" s="5">
        <v>19.5</v>
      </c>
      <c r="M51" s="8"/>
      <c r="N51" s="8">
        <f>IF(L51&gt;M51,L51,M51)</f>
        <v>19.5</v>
      </c>
      <c r="O51" s="5">
        <v>10</v>
      </c>
      <c r="P51" s="8">
        <f>K51+N51+O51</f>
        <v>60</v>
      </c>
      <c r="Q51" s="5" t="str">
        <f>IF(P51&gt;=89.5, "A", IF(P51&gt;=79.5, "B", IF(P51&gt;=69.5, "C", IF(P51&gt;=59.5, "D", IF(P51&gt;=49.5, "E", "F")))))</f>
        <v>D</v>
      </c>
      <c r="S51" s="9"/>
    </row>
    <row r="52" spans="1:19" s="10" customFormat="1" x14ac:dyDescent="0.3">
      <c r="A52" s="5">
        <v>51</v>
      </c>
      <c r="B52" s="6" t="s">
        <v>95</v>
      </c>
      <c r="C52" s="7" t="s">
        <v>96</v>
      </c>
      <c r="D52" s="6" t="s">
        <v>32</v>
      </c>
      <c r="E52" s="6"/>
      <c r="F52" s="6" t="s">
        <v>25</v>
      </c>
      <c r="G52" s="6" t="s">
        <v>67</v>
      </c>
      <c r="H52" s="6" t="s">
        <v>68</v>
      </c>
      <c r="I52" s="6"/>
      <c r="J52" s="6">
        <f>I52*3</f>
        <v>0</v>
      </c>
      <c r="K52" s="5" t="str">
        <f>IF(J52&gt;H52,J52,H52)</f>
        <v>41.5</v>
      </c>
      <c r="L52" s="5">
        <v>30</v>
      </c>
      <c r="M52" s="8"/>
      <c r="N52" s="8">
        <f>IF(L52&gt;M52,L52,M52)</f>
        <v>30</v>
      </c>
      <c r="O52" s="5">
        <v>10</v>
      </c>
      <c r="P52" s="8">
        <f>K52+N52+O52</f>
        <v>81.5</v>
      </c>
      <c r="Q52" s="5" t="str">
        <f>IF(P52&gt;=89.5, "A", IF(P52&gt;=79.5, "B", IF(P52&gt;=69.5, "C", IF(P52&gt;=59.5, "D", IF(P52&gt;=49.5, "E", "F")))))</f>
        <v>B</v>
      </c>
      <c r="S52" s="9"/>
    </row>
    <row r="53" spans="1:19" s="10" customFormat="1" x14ac:dyDescent="0.3">
      <c r="A53" s="5">
        <v>52</v>
      </c>
      <c r="B53" s="6" t="s">
        <v>132</v>
      </c>
      <c r="C53" s="7" t="s">
        <v>133</v>
      </c>
      <c r="D53" s="6" t="s">
        <v>122</v>
      </c>
      <c r="E53" s="6" t="s">
        <v>25</v>
      </c>
      <c r="F53" s="6" t="s">
        <v>25</v>
      </c>
      <c r="G53" s="6" t="s">
        <v>66</v>
      </c>
      <c r="H53" s="6">
        <f>G53*3</f>
        <v>13.5</v>
      </c>
      <c r="I53" s="6" t="s">
        <v>53</v>
      </c>
      <c r="J53" s="6" t="s">
        <v>101</v>
      </c>
      <c r="K53" s="5" t="str">
        <f>IF(J53&gt;H53,J53,H53)</f>
        <v>45</v>
      </c>
      <c r="L53" s="5">
        <v>25</v>
      </c>
      <c r="M53" s="8"/>
      <c r="N53" s="8">
        <f>IF(L53&gt;M53,L53,M53)</f>
        <v>25</v>
      </c>
      <c r="O53" s="5">
        <v>10</v>
      </c>
      <c r="P53" s="8">
        <f>K53+N53+O53</f>
        <v>80</v>
      </c>
      <c r="Q53" s="5" t="str">
        <f>IF(P53&gt;=89.5, "A", IF(P53&gt;=79.5, "B", IF(P53&gt;=69.5, "C", IF(P53&gt;=59.5, "D", IF(P53&gt;=49.5, "E", "F")))))</f>
        <v>B</v>
      </c>
      <c r="S53" s="9"/>
    </row>
    <row r="54" spans="1:19" s="10" customFormat="1" x14ac:dyDescent="0.3">
      <c r="A54" s="5">
        <v>53</v>
      </c>
      <c r="B54" s="6" t="s">
        <v>64</v>
      </c>
      <c r="C54" s="7" t="s">
        <v>65</v>
      </c>
      <c r="D54" s="6" t="s">
        <v>60</v>
      </c>
      <c r="E54" s="6"/>
      <c r="F54" s="6"/>
      <c r="G54" s="6" t="s">
        <v>66</v>
      </c>
      <c r="H54" s="6">
        <f>G54*3</f>
        <v>13.5</v>
      </c>
      <c r="I54" s="6" t="s">
        <v>67</v>
      </c>
      <c r="J54" s="6" t="s">
        <v>68</v>
      </c>
      <c r="K54" s="5" t="str">
        <f>IF(J54&gt;H54,J54,H54)</f>
        <v>41.5</v>
      </c>
      <c r="L54" s="5">
        <v>25.5</v>
      </c>
      <c r="M54" s="8"/>
      <c r="N54" s="8">
        <v>29</v>
      </c>
      <c r="O54" s="5">
        <v>10</v>
      </c>
      <c r="P54" s="8">
        <f>K54+N54+O54</f>
        <v>80.5</v>
      </c>
      <c r="Q54" s="5" t="str">
        <f>IF(P54&gt;=89.5, "A", IF(P54&gt;=79.5, "B", IF(P54&gt;=69.5, "C", IF(P54&gt;=59.5, "D", IF(P54&gt;=49.5, "E", "F")))))</f>
        <v>B</v>
      </c>
      <c r="S54" s="9"/>
    </row>
    <row r="55" spans="1:19" s="10" customFormat="1" x14ac:dyDescent="0.3">
      <c r="A55" s="5">
        <v>54</v>
      </c>
      <c r="B55" s="6" t="s">
        <v>199</v>
      </c>
      <c r="C55" s="7" t="s">
        <v>200</v>
      </c>
      <c r="D55" s="6" t="s">
        <v>153</v>
      </c>
      <c r="E55" s="6"/>
      <c r="F55" s="6"/>
      <c r="G55" s="6" t="s">
        <v>60</v>
      </c>
      <c r="H55" s="6">
        <f>G55*3</f>
        <v>18</v>
      </c>
      <c r="I55" s="6" t="s">
        <v>53</v>
      </c>
      <c r="J55" s="6" t="s">
        <v>201</v>
      </c>
      <c r="K55" s="5" t="str">
        <f>IF(J55&gt;H55,J55,H55)</f>
        <v>44.5</v>
      </c>
      <c r="L55" s="5">
        <v>10.5</v>
      </c>
      <c r="M55" s="8">
        <v>36.5</v>
      </c>
      <c r="N55" s="8">
        <f>IF(L55&gt;M55,L55,M55)</f>
        <v>36.5</v>
      </c>
      <c r="O55" s="5">
        <v>10</v>
      </c>
      <c r="P55" s="8">
        <f>K55+N55+O55</f>
        <v>91</v>
      </c>
      <c r="Q55" s="5" t="str">
        <f>IF(P55&gt;=89.5, "A", IF(P55&gt;=79.5, "B", IF(P55&gt;=69.5, "C", IF(P55&gt;=59.5, "D", IF(P55&gt;=49.5, "E", "F")))))</f>
        <v>A</v>
      </c>
      <c r="S55" s="9"/>
    </row>
    <row r="56" spans="1:19" s="10" customFormat="1" x14ac:dyDescent="0.3">
      <c r="A56" s="5">
        <v>55</v>
      </c>
      <c r="B56" s="6" t="s">
        <v>97</v>
      </c>
      <c r="C56" s="7" t="s">
        <v>98</v>
      </c>
      <c r="D56" s="6" t="s">
        <v>32</v>
      </c>
      <c r="E56" s="6"/>
      <c r="F56" s="6"/>
      <c r="G56" s="6" t="s">
        <v>80</v>
      </c>
      <c r="H56" s="6" t="s">
        <v>38</v>
      </c>
      <c r="I56" s="6"/>
      <c r="J56" s="6">
        <f>I56*3</f>
        <v>0</v>
      </c>
      <c r="K56" s="5" t="str">
        <f>IF(J56&gt;H56,J56,H56)</f>
        <v>40</v>
      </c>
      <c r="L56" s="5">
        <v>30</v>
      </c>
      <c r="M56" s="8"/>
      <c r="N56" s="8">
        <f>IF(L56&gt;M56,L56,M56)</f>
        <v>30</v>
      </c>
      <c r="O56" s="5">
        <v>10</v>
      </c>
      <c r="P56" s="8">
        <f>K56+N56+O56</f>
        <v>80</v>
      </c>
      <c r="Q56" s="5" t="str">
        <f>IF(P56&gt;=89.5, "A", IF(P56&gt;=79.5, "B", IF(P56&gt;=69.5, "C", IF(P56&gt;=59.5, "D", IF(P56&gt;=49.5, "E", "F")))))</f>
        <v>B</v>
      </c>
      <c r="S56" s="9"/>
    </row>
    <row r="57" spans="1:19" s="10" customFormat="1" x14ac:dyDescent="0.3">
      <c r="A57" s="5">
        <v>56</v>
      </c>
      <c r="B57" s="6" t="s">
        <v>202</v>
      </c>
      <c r="C57" s="7" t="s">
        <v>23</v>
      </c>
      <c r="D57" s="6" t="s">
        <v>153</v>
      </c>
      <c r="E57" s="6" t="s">
        <v>25</v>
      </c>
      <c r="F57" s="6" t="s">
        <v>25</v>
      </c>
      <c r="G57" s="6" t="s">
        <v>108</v>
      </c>
      <c r="H57" s="6" t="s">
        <v>101</v>
      </c>
      <c r="I57" s="6"/>
      <c r="J57" s="6">
        <f>I57*3</f>
        <v>0</v>
      </c>
      <c r="K57" s="5" t="str">
        <f>IF(J57&gt;H57,J57,H57)</f>
        <v>45</v>
      </c>
      <c r="L57" s="5"/>
      <c r="M57" s="8">
        <v>39.5</v>
      </c>
      <c r="N57" s="8">
        <f>IF(L57&gt;M57,L57,M57)</f>
        <v>39.5</v>
      </c>
      <c r="O57" s="5">
        <v>10</v>
      </c>
      <c r="P57" s="8">
        <f>K57+N57+O57</f>
        <v>94.5</v>
      </c>
      <c r="Q57" s="5" t="str">
        <f>IF(P57&gt;=89.5, "A", IF(P57&gt;=79.5, "B", IF(P57&gt;=69.5, "C", IF(P57&gt;=59.5, "D", IF(P57&gt;=49.5, "E", "F")))))</f>
        <v>A</v>
      </c>
      <c r="S57" s="9"/>
    </row>
    <row r="58" spans="1:19" s="10" customFormat="1" x14ac:dyDescent="0.3">
      <c r="A58" s="5">
        <v>57</v>
      </c>
      <c r="B58" s="6" t="s">
        <v>203</v>
      </c>
      <c r="C58" s="7" t="s">
        <v>204</v>
      </c>
      <c r="D58" s="6" t="s">
        <v>153</v>
      </c>
      <c r="E58" s="6"/>
      <c r="F58" s="6"/>
      <c r="G58" s="6"/>
      <c r="H58" s="6">
        <f>G58*3</f>
        <v>0</v>
      </c>
      <c r="I58" s="6" t="s">
        <v>36</v>
      </c>
      <c r="J58" s="6" t="s">
        <v>160</v>
      </c>
      <c r="K58" s="5">
        <v>13.5</v>
      </c>
      <c r="L58" s="5"/>
      <c r="M58" s="8">
        <v>27</v>
      </c>
      <c r="N58" s="8">
        <f>IF(L58&gt;M58,L58,M58)</f>
        <v>27</v>
      </c>
      <c r="O58" s="5">
        <v>10</v>
      </c>
      <c r="P58" s="8">
        <f>K58+N58+O58</f>
        <v>50.5</v>
      </c>
      <c r="Q58" s="5" t="str">
        <f>IF(P58&gt;=89.5, "A", IF(P58&gt;=79.5, "B", IF(P58&gt;=69.5, "C", IF(P58&gt;=59.5, "D", IF(P58&gt;=49.5, "E", "F")))))</f>
        <v>E</v>
      </c>
      <c r="S58" s="9"/>
    </row>
    <row r="59" spans="1:19" s="10" customFormat="1" x14ac:dyDescent="0.3">
      <c r="A59" s="5">
        <v>58</v>
      </c>
      <c r="B59" s="6" t="s">
        <v>22</v>
      </c>
      <c r="C59" s="7" t="s">
        <v>23</v>
      </c>
      <c r="D59" s="6" t="s">
        <v>24</v>
      </c>
      <c r="E59" s="6" t="s">
        <v>25</v>
      </c>
      <c r="F59" s="6" t="s">
        <v>25</v>
      </c>
      <c r="G59" s="6" t="s">
        <v>19</v>
      </c>
      <c r="H59" s="6" t="s">
        <v>26</v>
      </c>
      <c r="I59" s="6"/>
      <c r="J59" s="6">
        <f>I59*3</f>
        <v>0</v>
      </c>
      <c r="K59" s="5" t="str">
        <f>IF(J59&gt;H59,J59,H59)</f>
        <v>44</v>
      </c>
      <c r="L59" s="5">
        <v>36</v>
      </c>
      <c r="M59" s="8"/>
      <c r="N59" s="8">
        <f>IF(L59&gt;M59,L59,M59)</f>
        <v>36</v>
      </c>
      <c r="O59" s="5">
        <v>10</v>
      </c>
      <c r="P59" s="8">
        <f>K59+N59+O59</f>
        <v>90</v>
      </c>
      <c r="Q59" s="5" t="str">
        <f>IF(P59&gt;=89.5, "A", IF(P59&gt;=79.5, "B", IF(P59&gt;=69.5, "C", IF(P59&gt;=59.5, "D", IF(P59&gt;=49.5, "E", "F")))))</f>
        <v>A</v>
      </c>
      <c r="S59" s="9"/>
    </row>
    <row r="60" spans="1:19" s="10" customFormat="1" x14ac:dyDescent="0.3">
      <c r="A60" s="5">
        <v>59</v>
      </c>
      <c r="B60" s="6" t="s">
        <v>99</v>
      </c>
      <c r="C60" s="7" t="s">
        <v>100</v>
      </c>
      <c r="D60" s="6" t="s">
        <v>32</v>
      </c>
      <c r="E60" s="6" t="s">
        <v>25</v>
      </c>
      <c r="F60" s="6" t="s">
        <v>25</v>
      </c>
      <c r="G60" s="6" t="s">
        <v>48</v>
      </c>
      <c r="H60" s="6">
        <f>G60*3</f>
        <v>19.5</v>
      </c>
      <c r="I60" s="6" t="s">
        <v>83</v>
      </c>
      <c r="J60" s="6" t="s">
        <v>101</v>
      </c>
      <c r="K60" s="5" t="str">
        <f>IF(J60&gt;H60,J60,H60)</f>
        <v>45</v>
      </c>
      <c r="L60" s="5"/>
      <c r="M60" s="8">
        <v>35</v>
      </c>
      <c r="N60" s="8">
        <f>IF(L60&gt;M60,L60,M60)</f>
        <v>35</v>
      </c>
      <c r="O60" s="5">
        <v>10</v>
      </c>
      <c r="P60" s="8">
        <f>K60+N60+O60</f>
        <v>90</v>
      </c>
      <c r="Q60" s="5" t="str">
        <f>IF(P60&gt;=89.5, "A", IF(P60&gt;=79.5, "B", IF(P60&gt;=69.5, "C", IF(P60&gt;=59.5, "D", IF(P60&gt;=49.5, "E", "F")))))</f>
        <v>A</v>
      </c>
      <c r="S60" s="9"/>
    </row>
    <row r="61" spans="1:19" s="10" customFormat="1" x14ac:dyDescent="0.3">
      <c r="A61" s="5">
        <v>60</v>
      </c>
      <c r="B61" s="6" t="s">
        <v>134</v>
      </c>
      <c r="C61" s="7" t="s">
        <v>135</v>
      </c>
      <c r="D61" s="6" t="s">
        <v>122</v>
      </c>
      <c r="E61" s="6"/>
      <c r="F61" s="6"/>
      <c r="G61" s="6" t="s">
        <v>19</v>
      </c>
      <c r="H61" s="6" t="s">
        <v>38</v>
      </c>
      <c r="I61" s="6"/>
      <c r="J61" s="6">
        <f>I61*3</f>
        <v>0</v>
      </c>
      <c r="K61" s="5" t="str">
        <f>IF(J61&gt;H61,J61,H61)</f>
        <v>40</v>
      </c>
      <c r="L61" s="5">
        <v>40.5</v>
      </c>
      <c r="M61" s="8"/>
      <c r="N61" s="8">
        <f>IF(L61&gt;M61,L61,M61)</f>
        <v>40.5</v>
      </c>
      <c r="O61" s="5">
        <v>10</v>
      </c>
      <c r="P61" s="8">
        <f>K61+N61+O61</f>
        <v>90.5</v>
      </c>
      <c r="Q61" s="5" t="str">
        <f>IF(P61&gt;=89.5, "A", IF(P61&gt;=79.5, "B", IF(P61&gt;=69.5, "C", IF(P61&gt;=59.5, "D", IF(P61&gt;=49.5, "E", "F")))))</f>
        <v>A</v>
      </c>
      <c r="S61" s="9"/>
    </row>
    <row r="62" spans="1:19" s="10" customFormat="1" x14ac:dyDescent="0.3">
      <c r="A62" s="5">
        <v>61</v>
      </c>
      <c r="B62" s="6" t="s">
        <v>136</v>
      </c>
      <c r="C62" s="7" t="s">
        <v>137</v>
      </c>
      <c r="D62" s="6" t="s">
        <v>122</v>
      </c>
      <c r="E62" s="6"/>
      <c r="F62" s="6"/>
      <c r="G62" s="6"/>
      <c r="H62" s="6">
        <f>G62*3</f>
        <v>0</v>
      </c>
      <c r="I62" s="6" t="s">
        <v>122</v>
      </c>
      <c r="J62" s="6" t="s">
        <v>138</v>
      </c>
      <c r="K62" s="5" t="str">
        <f>IF(J62&gt;H62,J62,H62)</f>
        <v>19</v>
      </c>
      <c r="L62" s="5"/>
      <c r="M62" s="8">
        <v>13.5</v>
      </c>
      <c r="N62" s="8">
        <f>IF(L62&gt;M62,L62,M62)</f>
        <v>13.5</v>
      </c>
      <c r="O62" s="5">
        <v>10</v>
      </c>
      <c r="P62" s="8">
        <f>K62+N62+O62</f>
        <v>42.5</v>
      </c>
      <c r="Q62" s="5" t="str">
        <f>IF(P62&gt;=89.5, "A", IF(P62&gt;=79.5, "B", IF(P62&gt;=69.5, "C", IF(P62&gt;=59.5, "D", IF(P62&gt;=49.5, "E", "F")))))</f>
        <v>F</v>
      </c>
      <c r="S62" s="9"/>
    </row>
    <row r="63" spans="1:19" s="10" customFormat="1" x14ac:dyDescent="0.3">
      <c r="A63" s="5">
        <v>62</v>
      </c>
      <c r="B63" s="6" t="s">
        <v>205</v>
      </c>
      <c r="C63" s="7" t="s">
        <v>206</v>
      </c>
      <c r="D63" s="6" t="s">
        <v>153</v>
      </c>
      <c r="E63" s="6" t="s">
        <v>25</v>
      </c>
      <c r="F63" s="6"/>
      <c r="G63" s="6" t="s">
        <v>19</v>
      </c>
      <c r="H63" s="6" t="s">
        <v>57</v>
      </c>
      <c r="I63" s="6"/>
      <c r="J63" s="6">
        <f>I63*3</f>
        <v>0</v>
      </c>
      <c r="K63" s="5" t="str">
        <f>IF(J63&gt;H63,J63,H63)</f>
        <v>34</v>
      </c>
      <c r="L63" s="5">
        <v>42</v>
      </c>
      <c r="M63" s="8"/>
      <c r="N63" s="8">
        <f>IF(L63&gt;M63,L63,M63)</f>
        <v>42</v>
      </c>
      <c r="O63" s="5">
        <v>10</v>
      </c>
      <c r="P63" s="8">
        <f>K63+N63+O63</f>
        <v>86</v>
      </c>
      <c r="Q63" s="5" t="str">
        <f>IF(P63&gt;=89.5, "A", IF(P63&gt;=79.5, "B", IF(P63&gt;=69.5, "C", IF(P63&gt;=59.5, "D", IF(P63&gt;=49.5, "E", "F")))))</f>
        <v>B</v>
      </c>
      <c r="S63" s="9"/>
    </row>
    <row r="64" spans="1:19" s="10" customFormat="1" x14ac:dyDescent="0.3">
      <c r="A64" s="5">
        <v>63</v>
      </c>
      <c r="B64" s="6" t="s">
        <v>207</v>
      </c>
      <c r="C64" s="7" t="s">
        <v>208</v>
      </c>
      <c r="D64" s="6" t="s">
        <v>153</v>
      </c>
      <c r="E64" s="6" t="s">
        <v>25</v>
      </c>
      <c r="F64" s="6"/>
      <c r="G64" s="6" t="s">
        <v>19</v>
      </c>
      <c r="H64" s="6">
        <f>G64*3</f>
        <v>27</v>
      </c>
      <c r="I64" s="6" t="s">
        <v>160</v>
      </c>
      <c r="J64" s="6" t="s">
        <v>101</v>
      </c>
      <c r="K64" s="5" t="str">
        <f>IF(J64&gt;H64,J64,H64)</f>
        <v>45</v>
      </c>
      <c r="L64" s="5">
        <v>42</v>
      </c>
      <c r="M64" s="8"/>
      <c r="N64" s="8">
        <f>IF(L64&gt;M64,L64,M64)</f>
        <v>42</v>
      </c>
      <c r="O64" s="5">
        <v>10</v>
      </c>
      <c r="P64" s="8">
        <f>K64+N64+O64</f>
        <v>97</v>
      </c>
      <c r="Q64" s="5" t="str">
        <f>IF(P64&gt;=89.5, "A", IF(P64&gt;=79.5, "B", IF(P64&gt;=69.5, "C", IF(P64&gt;=59.5, "D", IF(P64&gt;=49.5, "E", "F")))))</f>
        <v>A</v>
      </c>
      <c r="S64" s="9"/>
    </row>
    <row r="65" spans="1:19" s="10" customFormat="1" x14ac:dyDescent="0.3">
      <c r="A65" s="5">
        <v>64</v>
      </c>
      <c r="B65" s="6" t="s">
        <v>209</v>
      </c>
      <c r="C65" s="7" t="s">
        <v>210</v>
      </c>
      <c r="D65" s="6" t="s">
        <v>153</v>
      </c>
      <c r="E65" s="6"/>
      <c r="F65" s="6"/>
      <c r="G65" s="6" t="s">
        <v>24</v>
      </c>
      <c r="H65" s="6" t="s">
        <v>176</v>
      </c>
      <c r="I65" s="6"/>
      <c r="J65" s="6">
        <f>I65*3</f>
        <v>0</v>
      </c>
      <c r="K65" s="5" t="str">
        <f>IF(J65&gt;H65,J65,H65)</f>
        <v>29</v>
      </c>
      <c r="L65" s="5">
        <v>37.5</v>
      </c>
      <c r="M65" s="8"/>
      <c r="N65" s="8">
        <f>IF(L65&gt;M65,L65,M65)</f>
        <v>37.5</v>
      </c>
      <c r="O65" s="5">
        <v>8</v>
      </c>
      <c r="P65" s="8">
        <f>K65+N65+O65</f>
        <v>74.5</v>
      </c>
      <c r="Q65" s="5" t="str">
        <f>IF(P65&gt;=89.5, "A", IF(P65&gt;=79.5, "B", IF(P65&gt;=69.5, "C", IF(P65&gt;=59.5, "D", IF(P65&gt;=49.5, "E", "F")))))</f>
        <v>C</v>
      </c>
      <c r="S65" s="9"/>
    </row>
    <row r="66" spans="1:19" s="10" customFormat="1" x14ac:dyDescent="0.3">
      <c r="A66" s="5">
        <v>65</v>
      </c>
      <c r="B66" s="6" t="s">
        <v>408</v>
      </c>
      <c r="C66" s="7" t="s">
        <v>409</v>
      </c>
      <c r="D66" s="6"/>
      <c r="E66" s="6" t="s">
        <v>25</v>
      </c>
      <c r="F66" s="6"/>
      <c r="G66" s="6" t="s">
        <v>108</v>
      </c>
      <c r="H66" s="6" t="s">
        <v>101</v>
      </c>
      <c r="I66" s="6"/>
      <c r="J66" s="6">
        <f>I66*3</f>
        <v>0</v>
      </c>
      <c r="K66" s="5" t="str">
        <f>IF(J66&gt;H66,J66,H66)</f>
        <v>45</v>
      </c>
      <c r="L66" s="5">
        <v>43</v>
      </c>
      <c r="M66" s="8"/>
      <c r="N66" s="8">
        <f>IF(L66&gt;M66,L66,M66)</f>
        <v>43</v>
      </c>
      <c r="O66" s="5">
        <v>10</v>
      </c>
      <c r="P66" s="8">
        <f>K66+N66+O66</f>
        <v>98</v>
      </c>
      <c r="Q66" s="5" t="str">
        <f>IF(P66&gt;=89.5, "A", IF(P66&gt;=79.5, "B", IF(P66&gt;=69.5, "C", IF(P66&gt;=59.5, "D", IF(P66&gt;=49.5, "E", "F")))))</f>
        <v>A</v>
      </c>
      <c r="S66" s="9"/>
    </row>
    <row r="67" spans="1:19" s="10" customFormat="1" x14ac:dyDescent="0.3">
      <c r="A67" s="5">
        <v>66</v>
      </c>
      <c r="B67" s="6" t="s">
        <v>211</v>
      </c>
      <c r="C67" s="7" t="s">
        <v>212</v>
      </c>
      <c r="D67" s="6" t="s">
        <v>153</v>
      </c>
      <c r="E67" s="6"/>
      <c r="F67" s="6"/>
      <c r="G67" s="6" t="s">
        <v>48</v>
      </c>
      <c r="H67" s="6" t="s">
        <v>192</v>
      </c>
      <c r="I67" s="6"/>
      <c r="J67" s="6">
        <f>I67*3</f>
        <v>0</v>
      </c>
      <c r="K67" s="5" t="str">
        <f>IF(J67&gt;H67,J67,H67)</f>
        <v>26</v>
      </c>
      <c r="L67" s="5">
        <v>30</v>
      </c>
      <c r="M67" s="8"/>
      <c r="N67" s="8">
        <f>IF(L67&gt;M67,L67,M67)</f>
        <v>30</v>
      </c>
      <c r="O67" s="5">
        <v>8</v>
      </c>
      <c r="P67" s="8">
        <f>K67+N67+O67</f>
        <v>64</v>
      </c>
      <c r="Q67" s="5" t="str">
        <f>IF(P67&gt;=89.5, "A", IF(P67&gt;=79.5, "B", IF(P67&gt;=69.5, "C", IF(P67&gt;=59.5, "D", IF(P67&gt;=49.5, "E", "F")))))</f>
        <v>D</v>
      </c>
      <c r="S67" s="9"/>
    </row>
    <row r="68" spans="1:19" s="10" customFormat="1" x14ac:dyDescent="0.3">
      <c r="A68" s="5">
        <v>67</v>
      </c>
      <c r="B68" s="6" t="s">
        <v>102</v>
      </c>
      <c r="C68" s="7" t="s">
        <v>103</v>
      </c>
      <c r="D68" s="6" t="s">
        <v>32</v>
      </c>
      <c r="E68" s="6"/>
      <c r="F68" s="6" t="s">
        <v>25</v>
      </c>
      <c r="G68" s="6"/>
      <c r="H68" s="6">
        <f>G68*3</f>
        <v>0</v>
      </c>
      <c r="I68" s="6" t="s">
        <v>62</v>
      </c>
      <c r="J68" s="6" t="s">
        <v>104</v>
      </c>
      <c r="K68" s="5" t="str">
        <f>IF(J68&gt;H68,J68,H68)</f>
        <v>33.5</v>
      </c>
      <c r="L68" s="5">
        <v>28.5</v>
      </c>
      <c r="M68" s="8"/>
      <c r="N68" s="8">
        <f>IF(L68&gt;M68,L68,M68)</f>
        <v>28.5</v>
      </c>
      <c r="O68" s="5">
        <v>10</v>
      </c>
      <c r="P68" s="8">
        <f>K68+N68+O68</f>
        <v>72</v>
      </c>
      <c r="Q68" s="5" t="str">
        <f>IF(P68&gt;=89.5, "A", IF(P68&gt;=79.5, "B", IF(P68&gt;=69.5, "C", IF(P68&gt;=59.5, "D", IF(P68&gt;=49.5, "E", "F")))))</f>
        <v>C</v>
      </c>
      <c r="S68" s="9"/>
    </row>
    <row r="69" spans="1:19" s="10" customFormat="1" x14ac:dyDescent="0.3">
      <c r="A69" s="5">
        <v>68</v>
      </c>
      <c r="B69" s="6" t="s">
        <v>410</v>
      </c>
      <c r="C69" s="7" t="s">
        <v>411</v>
      </c>
      <c r="D69" s="6"/>
      <c r="E69" s="6"/>
      <c r="F69" s="6"/>
      <c r="G69" s="6"/>
      <c r="H69" s="6" t="s">
        <v>153</v>
      </c>
      <c r="I69" s="6"/>
      <c r="J69" s="6">
        <f>I69*3</f>
        <v>0</v>
      </c>
      <c r="K69" s="5" t="str">
        <f>IF(J69&gt;H69,J69,H69)</f>
        <v>3</v>
      </c>
      <c r="L69" s="5"/>
      <c r="M69" s="8"/>
      <c r="N69" s="8">
        <f>IF(L69&gt;M69,L69,M69)</f>
        <v>0</v>
      </c>
      <c r="O69" s="5">
        <v>10</v>
      </c>
      <c r="P69" s="8">
        <f>K69+N69+O69</f>
        <v>13</v>
      </c>
      <c r="Q69" s="5" t="str">
        <f>IF(P69&gt;=89.5, "A", IF(P69&gt;=79.5, "B", IF(P69&gt;=69.5, "C", IF(P69&gt;=59.5, "D", IF(P69&gt;=49.5, "E", "F")))))</f>
        <v>F</v>
      </c>
      <c r="S69" s="9"/>
    </row>
    <row r="70" spans="1:19" s="10" customFormat="1" x14ac:dyDescent="0.3">
      <c r="A70" s="5">
        <v>69</v>
      </c>
      <c r="B70" s="6" t="s">
        <v>213</v>
      </c>
      <c r="C70" s="7" t="s">
        <v>214</v>
      </c>
      <c r="D70" s="6" t="s">
        <v>153</v>
      </c>
      <c r="E70" s="6"/>
      <c r="F70" s="6"/>
      <c r="G70" s="6" t="s">
        <v>20</v>
      </c>
      <c r="H70" s="6" t="s">
        <v>215</v>
      </c>
      <c r="I70" s="6"/>
      <c r="J70" s="6">
        <f>I70*3</f>
        <v>0</v>
      </c>
      <c r="K70" s="5" t="str">
        <f>IF(J70&gt;H70,J70,H70)</f>
        <v>36</v>
      </c>
      <c r="L70" s="5"/>
      <c r="M70" s="8">
        <v>24</v>
      </c>
      <c r="N70" s="8">
        <f>IF(L70&gt;M70,L70,M70)</f>
        <v>24</v>
      </c>
      <c r="O70" s="5">
        <v>10</v>
      </c>
      <c r="P70" s="8">
        <f>K70+N70+O70</f>
        <v>70</v>
      </c>
      <c r="Q70" s="5" t="str">
        <f>IF(P70&gt;=89.5, "A", IF(P70&gt;=79.5, "B", IF(P70&gt;=69.5, "C", IF(P70&gt;=59.5, "D", IF(P70&gt;=49.5, "E", "F")))))</f>
        <v>C</v>
      </c>
      <c r="S70" s="9"/>
    </row>
    <row r="71" spans="1:19" s="10" customFormat="1" x14ac:dyDescent="0.3">
      <c r="A71" s="5">
        <v>70</v>
      </c>
      <c r="B71" s="6" t="s">
        <v>302</v>
      </c>
      <c r="C71" s="7" t="s">
        <v>303</v>
      </c>
      <c r="D71" s="6" t="s">
        <v>304</v>
      </c>
      <c r="E71" s="6"/>
      <c r="F71" s="6"/>
      <c r="G71" s="6"/>
      <c r="H71" s="6">
        <f>G71*3</f>
        <v>0</v>
      </c>
      <c r="I71" s="6" t="s">
        <v>41</v>
      </c>
      <c r="J71" s="6" t="s">
        <v>192</v>
      </c>
      <c r="K71" s="5" t="str">
        <f>IF(J71&gt;H71,J71,H71)</f>
        <v>26</v>
      </c>
      <c r="L71" s="5"/>
      <c r="M71" s="8">
        <v>15</v>
      </c>
      <c r="N71" s="8">
        <f>IF(L71&gt;M71,L71,M71)</f>
        <v>15</v>
      </c>
      <c r="O71" s="5">
        <v>10</v>
      </c>
      <c r="P71" s="8">
        <f>K71+N71+O71</f>
        <v>51</v>
      </c>
      <c r="Q71" s="5" t="str">
        <f>IF(P71&gt;=89.5, "A", IF(P71&gt;=79.5, "B", IF(P71&gt;=69.5, "C", IF(P71&gt;=59.5, "D", IF(P71&gt;=49.5, "E", "F")))))</f>
        <v>E</v>
      </c>
      <c r="S71" s="9"/>
    </row>
    <row r="72" spans="1:19" s="10" customFormat="1" x14ac:dyDescent="0.3">
      <c r="A72" s="5">
        <v>71</v>
      </c>
      <c r="B72" s="6" t="s">
        <v>312</v>
      </c>
      <c r="C72" s="7" t="s">
        <v>313</v>
      </c>
      <c r="D72" s="6" t="s">
        <v>77</v>
      </c>
      <c r="E72" s="6"/>
      <c r="F72" s="6"/>
      <c r="G72" s="6" t="s">
        <v>24</v>
      </c>
      <c r="H72" s="6">
        <f>G72*3</f>
        <v>24</v>
      </c>
      <c r="I72" s="6" t="s">
        <v>37</v>
      </c>
      <c r="J72" s="6" t="s">
        <v>101</v>
      </c>
      <c r="K72" s="5" t="str">
        <f>IF(J72&gt;H72,J72,H72)</f>
        <v>45</v>
      </c>
      <c r="L72" s="5">
        <v>30</v>
      </c>
      <c r="M72" s="8">
        <v>40</v>
      </c>
      <c r="N72" s="8">
        <f>IF(L72&gt;M72,L72,M72)</f>
        <v>40</v>
      </c>
      <c r="O72" s="5">
        <v>10</v>
      </c>
      <c r="P72" s="8">
        <f>K72+N72+O72</f>
        <v>95</v>
      </c>
      <c r="Q72" s="5" t="str">
        <f>IF(P72&gt;=89.5, "A", IF(P72&gt;=79.5, "B", IF(P72&gt;=69.5, "C", IF(P72&gt;=59.5, "D", IF(P72&gt;=49.5, "E", "F")))))</f>
        <v>A</v>
      </c>
      <c r="S72" s="9"/>
    </row>
    <row r="73" spans="1:19" s="10" customFormat="1" x14ac:dyDescent="0.3">
      <c r="A73" s="5">
        <v>72</v>
      </c>
      <c r="B73" s="6" t="s">
        <v>348</v>
      </c>
      <c r="C73" s="7" t="s">
        <v>349</v>
      </c>
      <c r="D73" s="6" t="s">
        <v>25</v>
      </c>
      <c r="E73" s="6"/>
      <c r="F73" s="6"/>
      <c r="G73" s="6"/>
      <c r="H73" s="6">
        <f>G73*3</f>
        <v>0</v>
      </c>
      <c r="I73" s="6" t="s">
        <v>53</v>
      </c>
      <c r="J73" s="6" t="s">
        <v>68</v>
      </c>
      <c r="K73" s="5" t="str">
        <f>IF(J73&gt;H73,J73,H73)</f>
        <v>41.5</v>
      </c>
      <c r="L73" s="5"/>
      <c r="M73" s="8"/>
      <c r="N73" s="8">
        <f>IF(L73&gt;M73,L73,M73)</f>
        <v>0</v>
      </c>
      <c r="O73" s="5">
        <v>5</v>
      </c>
      <c r="P73" s="8">
        <f>K73+N73+O73</f>
        <v>46.5</v>
      </c>
      <c r="Q73" s="5" t="str">
        <f>IF(P73&gt;=89.5, "A", IF(P73&gt;=79.5, "B", IF(P73&gt;=69.5, "C", IF(P73&gt;=59.5, "D", IF(P73&gt;=49.5, "E", "F")))))</f>
        <v>F</v>
      </c>
      <c r="S73" s="9"/>
    </row>
    <row r="74" spans="1:19" s="10" customFormat="1" x14ac:dyDescent="0.3">
      <c r="A74" s="5">
        <v>73</v>
      </c>
      <c r="B74" s="6" t="s">
        <v>216</v>
      </c>
      <c r="C74" s="7" t="s">
        <v>217</v>
      </c>
      <c r="D74" s="6" t="s">
        <v>153</v>
      </c>
      <c r="E74" s="6" t="s">
        <v>25</v>
      </c>
      <c r="F74" s="6" t="s">
        <v>25</v>
      </c>
      <c r="G74" s="6" t="s">
        <v>49</v>
      </c>
      <c r="H74" s="6" t="s">
        <v>157</v>
      </c>
      <c r="I74" s="6"/>
      <c r="J74" s="6">
        <f>I74*3</f>
        <v>0</v>
      </c>
      <c r="K74" s="5" t="str">
        <f>IF(J74&gt;H74,J74,H74)</f>
        <v>36.5</v>
      </c>
      <c r="L74" s="5"/>
      <c r="M74" s="8">
        <v>28.5</v>
      </c>
      <c r="N74" s="8">
        <f>IF(L74&gt;M74,L74,M74)</f>
        <v>28.5</v>
      </c>
      <c r="O74" s="5">
        <v>10</v>
      </c>
      <c r="P74" s="8">
        <f>K74+N74+O74</f>
        <v>75</v>
      </c>
      <c r="Q74" s="5" t="str">
        <f>IF(P74&gt;=89.5, "A", IF(P74&gt;=79.5, "B", IF(P74&gt;=69.5, "C", IF(P74&gt;=59.5, "D", IF(P74&gt;=49.5, "E", "F")))))</f>
        <v>C</v>
      </c>
      <c r="S74" s="9"/>
    </row>
    <row r="75" spans="1:19" s="10" customFormat="1" x14ac:dyDescent="0.3">
      <c r="A75" s="5">
        <v>74</v>
      </c>
      <c r="B75" s="6" t="s">
        <v>412</v>
      </c>
      <c r="C75" s="7" t="s">
        <v>413</v>
      </c>
      <c r="D75" s="6"/>
      <c r="E75" s="6" t="s">
        <v>25</v>
      </c>
      <c r="F75" s="6" t="s">
        <v>25</v>
      </c>
      <c r="G75" s="6"/>
      <c r="H75" s="6">
        <f>G75*3</f>
        <v>0</v>
      </c>
      <c r="I75" s="6" t="s">
        <v>41</v>
      </c>
      <c r="J75" s="6" t="s">
        <v>192</v>
      </c>
      <c r="K75" s="5" t="str">
        <f>IF(J75&gt;H75,J75,H75)</f>
        <v>26</v>
      </c>
      <c r="L75" s="5"/>
      <c r="M75" s="8">
        <v>25.5</v>
      </c>
      <c r="N75" s="8">
        <f>IF(L75&gt;M75,L75,M75)</f>
        <v>25.5</v>
      </c>
      <c r="O75" s="5">
        <v>10</v>
      </c>
      <c r="P75" s="8">
        <f>K75+N75+O75</f>
        <v>61.5</v>
      </c>
      <c r="Q75" s="5" t="str">
        <f>IF(P75&gt;=89.5, "A", IF(P75&gt;=79.5, "B", IF(P75&gt;=69.5, "C", IF(P75&gt;=59.5, "D", IF(P75&gt;=49.5, "E", "F")))))</f>
        <v>D</v>
      </c>
      <c r="S75" s="9"/>
    </row>
    <row r="76" spans="1:19" s="10" customFormat="1" x14ac:dyDescent="0.3">
      <c r="A76" s="5">
        <v>75</v>
      </c>
      <c r="B76" s="6" t="s">
        <v>218</v>
      </c>
      <c r="C76" s="7" t="s">
        <v>219</v>
      </c>
      <c r="D76" s="6" t="s">
        <v>153</v>
      </c>
      <c r="E76" s="6"/>
      <c r="F76" s="6"/>
      <c r="G76" s="6"/>
      <c r="H76" s="6">
        <f>G76*3</f>
        <v>0</v>
      </c>
      <c r="I76" s="6" t="s">
        <v>49</v>
      </c>
      <c r="J76" s="6" t="s">
        <v>220</v>
      </c>
      <c r="K76" s="5">
        <v>37.5</v>
      </c>
      <c r="L76" s="5">
        <v>34.5</v>
      </c>
      <c r="M76" s="8"/>
      <c r="N76" s="8">
        <f>IF(L76&gt;M76,L76,M76)</f>
        <v>34.5</v>
      </c>
      <c r="O76" s="5">
        <v>8</v>
      </c>
      <c r="P76" s="8">
        <f>K76+N76+O76</f>
        <v>80</v>
      </c>
      <c r="Q76" s="5" t="str">
        <f>IF(P76&gt;=89.5, "A", IF(P76&gt;=79.5, "B", IF(P76&gt;=69.5, "C", IF(P76&gt;=59.5, "D", IF(P76&gt;=49.5, "E", "F")))))</f>
        <v>B</v>
      </c>
      <c r="S76" s="9"/>
    </row>
    <row r="77" spans="1:19" s="10" customFormat="1" x14ac:dyDescent="0.3">
      <c r="A77" s="5">
        <v>76</v>
      </c>
      <c r="B77" s="6" t="s">
        <v>221</v>
      </c>
      <c r="C77" s="7" t="s">
        <v>222</v>
      </c>
      <c r="D77" s="6" t="s">
        <v>153</v>
      </c>
      <c r="E77" s="6"/>
      <c r="F77" s="6"/>
      <c r="G77" s="6"/>
      <c r="H77" s="6">
        <f>G77*3</f>
        <v>0</v>
      </c>
      <c r="I77" s="6" t="s">
        <v>53</v>
      </c>
      <c r="J77" s="6" t="s">
        <v>54</v>
      </c>
      <c r="K77" s="5" t="str">
        <f>IF(J77&gt;H77,J77,H77)</f>
        <v>42.5</v>
      </c>
      <c r="L77" s="5">
        <v>28.5</v>
      </c>
      <c r="M77" s="8">
        <v>40.5</v>
      </c>
      <c r="N77" s="8">
        <f>IF(L77&gt;M77,L77,M77)</f>
        <v>40.5</v>
      </c>
      <c r="O77" s="5">
        <v>10</v>
      </c>
      <c r="P77" s="8">
        <f>K77+N77+O77</f>
        <v>93</v>
      </c>
      <c r="Q77" s="5" t="str">
        <f>IF(P77&gt;=89.5, "A", IF(P77&gt;=79.5, "B", IF(P77&gt;=69.5, "C", IF(P77&gt;=59.5, "D", IF(P77&gt;=49.5, "E", "F")))))</f>
        <v>A</v>
      </c>
      <c r="S77" s="9"/>
    </row>
    <row r="78" spans="1:19" s="10" customFormat="1" x14ac:dyDescent="0.3">
      <c r="A78" s="5">
        <v>77</v>
      </c>
      <c r="B78" s="6" t="s">
        <v>414</v>
      </c>
      <c r="C78" s="7" t="s">
        <v>415</v>
      </c>
      <c r="D78" s="6"/>
      <c r="E78" s="6"/>
      <c r="F78" s="6"/>
      <c r="G78" s="6"/>
      <c r="H78" s="6">
        <f>G78*3</f>
        <v>0</v>
      </c>
      <c r="I78" s="6"/>
      <c r="J78" s="6">
        <f>I78*3</f>
        <v>0</v>
      </c>
      <c r="K78" s="5">
        <f>IF(J78&gt;H78,J78,H78)</f>
        <v>0</v>
      </c>
      <c r="L78" s="5"/>
      <c r="M78" s="8"/>
      <c r="N78" s="8">
        <f>IF(L78&gt;M78,L78,M78)</f>
        <v>0</v>
      </c>
      <c r="O78" s="5">
        <v>10</v>
      </c>
      <c r="P78" s="8">
        <f>K78+N78+O78</f>
        <v>10</v>
      </c>
      <c r="Q78" s="5" t="str">
        <f>IF(P78&gt;=89.5, "A", IF(P78&gt;=79.5, "B", IF(P78&gt;=69.5, "C", IF(P78&gt;=59.5, "D", IF(P78&gt;=49.5, "E", "F")))))</f>
        <v>F</v>
      </c>
      <c r="S78" s="9"/>
    </row>
    <row r="79" spans="1:19" s="10" customFormat="1" x14ac:dyDescent="0.3">
      <c r="A79" s="5">
        <v>78</v>
      </c>
      <c r="B79" s="6" t="s">
        <v>139</v>
      </c>
      <c r="C79" s="7" t="s">
        <v>140</v>
      </c>
      <c r="D79" s="6" t="s">
        <v>122</v>
      </c>
      <c r="E79" s="6" t="s">
        <v>25</v>
      </c>
      <c r="F79" s="6" t="s">
        <v>25</v>
      </c>
      <c r="G79" s="6" t="s">
        <v>19</v>
      </c>
      <c r="H79" s="6" t="s">
        <v>119</v>
      </c>
      <c r="I79" s="6"/>
      <c r="J79" s="6">
        <f>I79*3</f>
        <v>0</v>
      </c>
      <c r="K79" s="5" t="str">
        <f>IF(J79&gt;H79,J79,H79)</f>
        <v>32</v>
      </c>
      <c r="L79" s="5"/>
      <c r="M79" s="8">
        <v>30</v>
      </c>
      <c r="N79" s="8">
        <f>IF(L79&gt;M79,L79,M79)</f>
        <v>30</v>
      </c>
      <c r="O79" s="5">
        <v>10</v>
      </c>
      <c r="P79" s="8">
        <f>K79+N79+O79</f>
        <v>72</v>
      </c>
      <c r="Q79" s="5" t="str">
        <f>IF(P79&gt;=89.5, "A", IF(P79&gt;=79.5, "B", IF(P79&gt;=69.5, "C", IF(P79&gt;=59.5, "D", IF(P79&gt;=49.5, "E", "F")))))</f>
        <v>C</v>
      </c>
      <c r="S79" s="9"/>
    </row>
    <row r="80" spans="1:19" s="10" customFormat="1" x14ac:dyDescent="0.3">
      <c r="A80" s="5">
        <v>79</v>
      </c>
      <c r="B80" s="6" t="s">
        <v>314</v>
      </c>
      <c r="C80" s="7" t="s">
        <v>315</v>
      </c>
      <c r="D80" s="6" t="s">
        <v>77</v>
      </c>
      <c r="E80" s="6"/>
      <c r="F80" s="6" t="s">
        <v>25</v>
      </c>
      <c r="G80" s="6" t="s">
        <v>107</v>
      </c>
      <c r="H80" s="6" t="s">
        <v>63</v>
      </c>
      <c r="I80" s="6"/>
      <c r="J80" s="6">
        <f>I80*3</f>
        <v>0</v>
      </c>
      <c r="K80" s="5" t="str">
        <f>IF(J80&gt;H80,J80,H80)</f>
        <v>32.5</v>
      </c>
      <c r="L80" s="5">
        <v>28.5</v>
      </c>
      <c r="M80" s="8"/>
      <c r="N80" s="8">
        <f>IF(L80&gt;M80,L80,M80)</f>
        <v>28.5</v>
      </c>
      <c r="O80" s="5">
        <v>10</v>
      </c>
      <c r="P80" s="8">
        <f>K80+N80+O80</f>
        <v>71</v>
      </c>
      <c r="Q80" s="5" t="str">
        <f>IF(P80&gt;=89.5, "A", IF(P80&gt;=79.5, "B", IF(P80&gt;=69.5, "C", IF(P80&gt;=59.5, "D", IF(P80&gt;=49.5, "E", "F")))))</f>
        <v>C</v>
      </c>
      <c r="S80" s="9"/>
    </row>
    <row r="81" spans="1:19" s="10" customFormat="1" x14ac:dyDescent="0.3">
      <c r="A81" s="5">
        <v>80</v>
      </c>
      <c r="B81" s="6" t="s">
        <v>46</v>
      </c>
      <c r="C81" s="7" t="s">
        <v>47</v>
      </c>
      <c r="D81" s="6" t="s">
        <v>41</v>
      </c>
      <c r="E81" s="6" t="s">
        <v>25</v>
      </c>
      <c r="F81" s="6"/>
      <c r="G81" s="6" t="s">
        <v>48</v>
      </c>
      <c r="H81" s="6">
        <f>G81*3</f>
        <v>19.5</v>
      </c>
      <c r="I81" s="6" t="s">
        <v>49</v>
      </c>
      <c r="J81" s="6" t="s">
        <v>50</v>
      </c>
      <c r="K81" s="5">
        <v>41</v>
      </c>
      <c r="L81" s="5">
        <v>31.5</v>
      </c>
      <c r="M81" s="8"/>
      <c r="N81" s="8">
        <f>IF(L81&gt;M81,L81,M81)</f>
        <v>31.5</v>
      </c>
      <c r="O81" s="5">
        <v>10</v>
      </c>
      <c r="P81" s="8">
        <f>K81+N81+O81</f>
        <v>82.5</v>
      </c>
      <c r="Q81" s="5" t="str">
        <f>IF(P81&gt;=89.5, "A", IF(P81&gt;=79.5, "B", IF(P81&gt;=69.5, "C", IF(P81&gt;=59.5, "D", IF(P81&gt;=49.5, "E", "F")))))</f>
        <v>B</v>
      </c>
      <c r="S81" s="9"/>
    </row>
    <row r="82" spans="1:19" s="10" customFormat="1" x14ac:dyDescent="0.3">
      <c r="A82" s="5">
        <v>81</v>
      </c>
      <c r="B82" s="6" t="s">
        <v>416</v>
      </c>
      <c r="C82" s="7" t="s">
        <v>417</v>
      </c>
      <c r="D82" s="6"/>
      <c r="E82" s="6"/>
      <c r="F82" s="6"/>
      <c r="G82" s="6" t="s">
        <v>83</v>
      </c>
      <c r="H82" s="6">
        <f>G82*3</f>
        <v>39</v>
      </c>
      <c r="I82" s="6"/>
      <c r="J82" s="6">
        <f>I82*3</f>
        <v>0</v>
      </c>
      <c r="K82" s="5">
        <f>IF(J82&gt;H82,J82,H82)</f>
        <v>39</v>
      </c>
      <c r="L82" s="5">
        <v>9</v>
      </c>
      <c r="M82" s="8"/>
      <c r="N82" s="8">
        <f>IF(L82&gt;M82,L82,M82)</f>
        <v>9</v>
      </c>
      <c r="O82" s="5">
        <v>5</v>
      </c>
      <c r="P82" s="8">
        <f>K82+N82+O82</f>
        <v>53</v>
      </c>
      <c r="Q82" s="5" t="str">
        <f>IF(P82&gt;=89.5, "A", IF(P82&gt;=79.5, "B", IF(P82&gt;=69.5, "C", IF(P82&gt;=59.5, "D", IF(P82&gt;=49.5, "E", "F")))))</f>
        <v>E</v>
      </c>
      <c r="S82" s="9"/>
    </row>
    <row r="83" spans="1:19" s="10" customFormat="1" x14ac:dyDescent="0.3">
      <c r="A83" s="5">
        <v>82</v>
      </c>
      <c r="B83" s="6" t="s">
        <v>223</v>
      </c>
      <c r="C83" s="7" t="s">
        <v>224</v>
      </c>
      <c r="D83" s="6" t="s">
        <v>153</v>
      </c>
      <c r="E83" s="6"/>
      <c r="F83" s="6"/>
      <c r="G83" s="6" t="s">
        <v>20</v>
      </c>
      <c r="H83" s="6" t="s">
        <v>71</v>
      </c>
      <c r="I83" s="6"/>
      <c r="J83" s="6">
        <f>I83*3</f>
        <v>0</v>
      </c>
      <c r="K83" s="5" t="str">
        <f>IF(J83&gt;H83,J83,H83)</f>
        <v>35</v>
      </c>
      <c r="L83" s="5">
        <v>27</v>
      </c>
      <c r="M83" s="8"/>
      <c r="N83" s="8">
        <f>IF(L83&gt;M83,L83,M83)</f>
        <v>27</v>
      </c>
      <c r="O83" s="5">
        <v>10</v>
      </c>
      <c r="P83" s="8">
        <f>K83+N83+O83</f>
        <v>72</v>
      </c>
      <c r="Q83" s="5" t="str">
        <f>IF(P83&gt;=89.5, "A", IF(P83&gt;=79.5, "B", IF(P83&gt;=69.5, "C", IF(P83&gt;=59.5, "D", IF(P83&gt;=49.5, "E", "F")))))</f>
        <v>C</v>
      </c>
      <c r="S83" s="9"/>
    </row>
    <row r="84" spans="1:19" s="10" customFormat="1" x14ac:dyDescent="0.3">
      <c r="A84" s="5">
        <v>83</v>
      </c>
      <c r="B84" s="6" t="s">
        <v>225</v>
      </c>
      <c r="C84" s="7" t="s">
        <v>226</v>
      </c>
      <c r="D84" s="6" t="s">
        <v>153</v>
      </c>
      <c r="E84" s="6"/>
      <c r="F84" s="6"/>
      <c r="G84" s="6" t="s">
        <v>25</v>
      </c>
      <c r="H84" s="6">
        <f>G84*3</f>
        <v>3</v>
      </c>
      <c r="I84" s="6" t="s">
        <v>24</v>
      </c>
      <c r="J84" s="6" t="s">
        <v>123</v>
      </c>
      <c r="K84" s="5" t="str">
        <f>IF(J84&gt;H84,J84,H84)</f>
        <v>30</v>
      </c>
      <c r="L84" s="5"/>
      <c r="M84" s="8">
        <v>10.5</v>
      </c>
      <c r="N84" s="8">
        <f>IF(L84&gt;M84,L84,M84)</f>
        <v>10.5</v>
      </c>
      <c r="O84" s="5">
        <v>10</v>
      </c>
      <c r="P84" s="8">
        <f>K84+N84+O84</f>
        <v>50.5</v>
      </c>
      <c r="Q84" s="5" t="str">
        <f>IF(P84&gt;=89.5, "A", IF(P84&gt;=79.5, "B", IF(P84&gt;=69.5, "C", IF(P84&gt;=59.5, "D", IF(P84&gt;=49.5, "E", "F")))))</f>
        <v>E</v>
      </c>
      <c r="S84" s="9"/>
    </row>
    <row r="85" spans="1:19" s="10" customFormat="1" x14ac:dyDescent="0.3">
      <c r="A85" s="5">
        <v>84</v>
      </c>
      <c r="B85" s="6" t="s">
        <v>227</v>
      </c>
      <c r="C85" s="7" t="s">
        <v>228</v>
      </c>
      <c r="D85" s="6" t="s">
        <v>153</v>
      </c>
      <c r="E85" s="6"/>
      <c r="F85" s="6"/>
      <c r="G85" s="6" t="s">
        <v>20</v>
      </c>
      <c r="H85" s="6" t="s">
        <v>71</v>
      </c>
      <c r="I85" s="6"/>
      <c r="J85" s="6">
        <f>I85*3</f>
        <v>0</v>
      </c>
      <c r="K85" s="5" t="str">
        <f>IF(J85&gt;H85,J85,H85)</f>
        <v>35</v>
      </c>
      <c r="L85" s="5">
        <v>30</v>
      </c>
      <c r="M85" s="8"/>
      <c r="N85" s="8">
        <f>IF(L85&gt;M85,L85,M85)</f>
        <v>30</v>
      </c>
      <c r="O85" s="5">
        <v>10</v>
      </c>
      <c r="P85" s="8">
        <f>K85+N85+O85</f>
        <v>75</v>
      </c>
      <c r="Q85" s="5" t="str">
        <f>IF(P85&gt;=89.5, "A", IF(P85&gt;=79.5, "B", IF(P85&gt;=69.5, "C", IF(P85&gt;=59.5, "D", IF(P85&gt;=49.5, "E", "F")))))</f>
        <v>C</v>
      </c>
      <c r="S85" s="9"/>
    </row>
    <row r="86" spans="1:19" s="10" customFormat="1" x14ac:dyDescent="0.3">
      <c r="A86" s="5">
        <v>85</v>
      </c>
      <c r="B86" s="6" t="s">
        <v>418</v>
      </c>
      <c r="C86" s="7" t="s">
        <v>419</v>
      </c>
      <c r="D86" s="6"/>
      <c r="E86" s="6"/>
      <c r="F86" s="6"/>
      <c r="G86" s="6"/>
      <c r="H86" s="6">
        <f>G86*3</f>
        <v>0</v>
      </c>
      <c r="I86" s="6" t="s">
        <v>60</v>
      </c>
      <c r="J86" s="6" t="s">
        <v>154</v>
      </c>
      <c r="K86" s="5" t="str">
        <f>IF(J86&gt;H86,J86,H86)</f>
        <v>23</v>
      </c>
      <c r="L86" s="5">
        <v>22.5</v>
      </c>
      <c r="M86" s="8">
        <v>28.5</v>
      </c>
      <c r="N86" s="8">
        <f>IF(L86&gt;M86,L86,M86)</f>
        <v>28.5</v>
      </c>
      <c r="O86" s="5">
        <v>5</v>
      </c>
      <c r="P86" s="8">
        <f>K86+N86+O86</f>
        <v>56.5</v>
      </c>
      <c r="Q86" s="5" t="str">
        <f>IF(P86&gt;=89.5, "A", IF(P86&gt;=79.5, "B", IF(P86&gt;=69.5, "C", IF(P86&gt;=59.5, "D", IF(P86&gt;=49.5, "E", "F")))))</f>
        <v>E</v>
      </c>
      <c r="S86" s="9"/>
    </row>
    <row r="87" spans="1:19" s="10" customFormat="1" x14ac:dyDescent="0.3">
      <c r="A87" s="5">
        <v>86</v>
      </c>
      <c r="B87" s="6" t="s">
        <v>141</v>
      </c>
      <c r="C87" s="7" t="s">
        <v>142</v>
      </c>
      <c r="D87" s="6" t="s">
        <v>122</v>
      </c>
      <c r="E87" s="6"/>
      <c r="F87" s="6"/>
      <c r="G87" s="6" t="s">
        <v>62</v>
      </c>
      <c r="H87" s="6" t="s">
        <v>104</v>
      </c>
      <c r="I87" s="6"/>
      <c r="J87" s="6">
        <f>I87*3</f>
        <v>0</v>
      </c>
      <c r="K87" s="5" t="str">
        <f>IF(J87&gt;H87,J87,H87)</f>
        <v>33.5</v>
      </c>
      <c r="L87" s="5"/>
      <c r="M87" s="8">
        <v>28.5</v>
      </c>
      <c r="N87" s="8">
        <f>IF(L87&gt;M87,L87,M87)</f>
        <v>28.5</v>
      </c>
      <c r="O87" s="5">
        <v>10</v>
      </c>
      <c r="P87" s="8">
        <f>K87+N87+O87</f>
        <v>72</v>
      </c>
      <c r="Q87" s="5" t="str">
        <f>IF(P87&gt;=89.5, "A", IF(P87&gt;=79.5, "B", IF(P87&gt;=69.5, "C", IF(P87&gt;=59.5, "D", IF(P87&gt;=49.5, "E", "F")))))</f>
        <v>C</v>
      </c>
      <c r="S87" s="9"/>
    </row>
    <row r="88" spans="1:19" s="10" customFormat="1" x14ac:dyDescent="0.3">
      <c r="A88" s="5">
        <v>87</v>
      </c>
      <c r="B88" s="6" t="s">
        <v>420</v>
      </c>
      <c r="C88" s="7" t="s">
        <v>421</v>
      </c>
      <c r="D88" s="6"/>
      <c r="E88" s="6"/>
      <c r="F88" s="6"/>
      <c r="G88" s="6" t="s">
        <v>66</v>
      </c>
      <c r="H88" s="6">
        <f>G88*3</f>
        <v>13.5</v>
      </c>
      <c r="I88" s="6" t="s">
        <v>42</v>
      </c>
      <c r="J88" s="6" t="s">
        <v>265</v>
      </c>
      <c r="K88" s="5" t="str">
        <f>IF(J88&gt;H88,J88,H88)</f>
        <v>29.5</v>
      </c>
      <c r="L88" s="5"/>
      <c r="M88" s="8">
        <v>4.5</v>
      </c>
      <c r="N88" s="8">
        <f>IF(L88&gt;M88,L88,M88)</f>
        <v>4.5</v>
      </c>
      <c r="O88" s="5">
        <v>6</v>
      </c>
      <c r="P88" s="8">
        <f>K88+N88+O88</f>
        <v>40</v>
      </c>
      <c r="Q88" s="5" t="str">
        <f>IF(P88&gt;=89.5, "A", IF(P88&gt;=79.5, "B", IF(P88&gt;=69.5, "C", IF(P88&gt;=59.5, "D", IF(P88&gt;=49.5, "E", "F")))))</f>
        <v>F</v>
      </c>
      <c r="S88" s="9"/>
    </row>
    <row r="89" spans="1:19" s="10" customFormat="1" x14ac:dyDescent="0.3">
      <c r="A89" s="5">
        <v>88</v>
      </c>
      <c r="B89" s="6" t="s">
        <v>229</v>
      </c>
      <c r="C89" s="7" t="s">
        <v>230</v>
      </c>
      <c r="D89" s="6" t="s">
        <v>153</v>
      </c>
      <c r="E89" s="6"/>
      <c r="F89" s="6" t="s">
        <v>25</v>
      </c>
      <c r="G89" s="6"/>
      <c r="H89" s="6">
        <f>G89*3</f>
        <v>0</v>
      </c>
      <c r="I89" s="6" t="s">
        <v>160</v>
      </c>
      <c r="J89" s="6" t="s">
        <v>101</v>
      </c>
      <c r="K89" s="5" t="str">
        <f>IF(J89&gt;H89,J89,H89)</f>
        <v>45</v>
      </c>
      <c r="L89" s="5">
        <v>22.5</v>
      </c>
      <c r="M89" s="8"/>
      <c r="N89" s="8">
        <v>25</v>
      </c>
      <c r="O89" s="5">
        <v>10</v>
      </c>
      <c r="P89" s="8">
        <f>K89+N89+O89</f>
        <v>80</v>
      </c>
      <c r="Q89" s="5" t="str">
        <f>IF(P89&gt;=89.5, "A", IF(P89&gt;=79.5, "B", IF(P89&gt;=69.5, "C", IF(P89&gt;=59.5, "D", IF(P89&gt;=49.5, "E", "F")))))</f>
        <v>B</v>
      </c>
      <c r="S89" s="9"/>
    </row>
    <row r="90" spans="1:19" s="10" customFormat="1" x14ac:dyDescent="0.3">
      <c r="A90" s="5">
        <v>89</v>
      </c>
      <c r="B90" s="6" t="s">
        <v>350</v>
      </c>
      <c r="C90" s="7" t="s">
        <v>351</v>
      </c>
      <c r="D90" s="6" t="s">
        <v>25</v>
      </c>
      <c r="E90" s="6"/>
      <c r="F90" s="6"/>
      <c r="G90" s="6"/>
      <c r="H90" s="6">
        <f>G90*3</f>
        <v>0</v>
      </c>
      <c r="I90" s="6" t="s">
        <v>53</v>
      </c>
      <c r="J90" s="6" t="s">
        <v>54</v>
      </c>
      <c r="K90" s="5" t="str">
        <f>IF(J90&gt;H90,J90,H90)</f>
        <v>42.5</v>
      </c>
      <c r="L90" s="5">
        <v>28.5</v>
      </c>
      <c r="M90" s="8"/>
      <c r="N90" s="8">
        <f>IF(L90&gt;M90,L90,M90)</f>
        <v>28.5</v>
      </c>
      <c r="O90" s="5">
        <v>10</v>
      </c>
      <c r="P90" s="8">
        <f>K90+N90+O90</f>
        <v>81</v>
      </c>
      <c r="Q90" s="5" t="str">
        <f>IF(P90&gt;=89.5, "A", IF(P90&gt;=79.5, "B", IF(P90&gt;=69.5, "C", IF(P90&gt;=59.5, "D", IF(P90&gt;=49.5, "E", "F")))))</f>
        <v>B</v>
      </c>
      <c r="S90" s="9"/>
    </row>
    <row r="91" spans="1:19" s="10" customFormat="1" x14ac:dyDescent="0.3">
      <c r="A91" s="5">
        <v>90</v>
      </c>
      <c r="B91" s="6" t="s">
        <v>231</v>
      </c>
      <c r="C91" s="7" t="s">
        <v>232</v>
      </c>
      <c r="D91" s="6" t="s">
        <v>153</v>
      </c>
      <c r="E91" s="6"/>
      <c r="F91" s="6"/>
      <c r="G91" s="6" t="s">
        <v>37</v>
      </c>
      <c r="H91" s="6" t="s">
        <v>145</v>
      </c>
      <c r="I91" s="6"/>
      <c r="J91" s="6">
        <f>I91*3</f>
        <v>0</v>
      </c>
      <c r="K91" s="5" t="str">
        <f>IF(J91&gt;H91,J91,H91)</f>
        <v>41</v>
      </c>
      <c r="L91" s="5"/>
      <c r="M91" s="8">
        <v>34.5</v>
      </c>
      <c r="N91" s="8">
        <f>IF(L91&gt;M91,L91,M91)</f>
        <v>34.5</v>
      </c>
      <c r="O91" s="5">
        <v>10</v>
      </c>
      <c r="P91" s="8">
        <f>K91+N91+O91</f>
        <v>85.5</v>
      </c>
      <c r="Q91" s="5" t="str">
        <f>IF(P91&gt;=89.5, "A", IF(P91&gt;=79.5, "B", IF(P91&gt;=69.5, "C", IF(P91&gt;=59.5, "D", IF(P91&gt;=49.5, "E", "F")))))</f>
        <v>B</v>
      </c>
      <c r="S91" s="9"/>
    </row>
    <row r="92" spans="1:19" s="10" customFormat="1" x14ac:dyDescent="0.3">
      <c r="A92" s="5">
        <v>91</v>
      </c>
      <c r="B92" s="6" t="s">
        <v>422</v>
      </c>
      <c r="C92" s="7" t="s">
        <v>423</v>
      </c>
      <c r="D92" s="6"/>
      <c r="E92" s="6"/>
      <c r="F92" s="6"/>
      <c r="G92" s="6" t="s">
        <v>36</v>
      </c>
      <c r="H92" s="6">
        <f>G92*3</f>
        <v>7.5</v>
      </c>
      <c r="I92" s="6" t="s">
        <v>66</v>
      </c>
      <c r="J92" s="6" t="s">
        <v>424</v>
      </c>
      <c r="K92" s="5" t="str">
        <f>IF(J92&gt;H92,J92,H92)</f>
        <v>19.5</v>
      </c>
      <c r="L92" s="5"/>
      <c r="M92" s="8">
        <v>21</v>
      </c>
      <c r="N92" s="8">
        <f>IF(L92&gt;M92,L92,M92)</f>
        <v>21</v>
      </c>
      <c r="O92" s="5">
        <v>10</v>
      </c>
      <c r="P92" s="8">
        <f>K92+N92+O92</f>
        <v>50.5</v>
      </c>
      <c r="Q92" s="5" t="str">
        <f>IF(P92&gt;=89.5, "A", IF(P92&gt;=79.5, "B", IF(P92&gt;=69.5, "C", IF(P92&gt;=59.5, "D", IF(P92&gt;=49.5, "E", "F")))))</f>
        <v>E</v>
      </c>
      <c r="S92" s="9"/>
    </row>
    <row r="93" spans="1:19" s="10" customFormat="1" x14ac:dyDescent="0.3">
      <c r="A93" s="5">
        <v>92</v>
      </c>
      <c r="B93" s="6" t="s">
        <v>316</v>
      </c>
      <c r="C93" s="7" t="s">
        <v>317</v>
      </c>
      <c r="D93" s="6" t="s">
        <v>77</v>
      </c>
      <c r="E93" s="6"/>
      <c r="F93" s="6"/>
      <c r="G93" s="6"/>
      <c r="H93" s="6">
        <f>G93*3</f>
        <v>0</v>
      </c>
      <c r="I93" s="6" t="s">
        <v>61</v>
      </c>
      <c r="J93" s="6" t="s">
        <v>148</v>
      </c>
      <c r="K93" s="5" t="str">
        <f>IF(J93&gt;H93,J93,H93)</f>
        <v>15.5</v>
      </c>
      <c r="L93" s="5"/>
      <c r="M93" s="8">
        <v>12</v>
      </c>
      <c r="N93" s="8">
        <f>IF(L93&gt;M93,L93,M93)</f>
        <v>12</v>
      </c>
      <c r="O93" s="5">
        <v>5</v>
      </c>
      <c r="P93" s="8">
        <f>K93+N93+O93</f>
        <v>32.5</v>
      </c>
      <c r="Q93" s="5" t="str">
        <f>IF(P93&gt;=89.5, "A", IF(P93&gt;=79.5, "B", IF(P93&gt;=69.5, "C", IF(P93&gt;=59.5, "D", IF(P93&gt;=49.5, "E", "F")))))</f>
        <v>F</v>
      </c>
      <c r="S93" s="9"/>
    </row>
    <row r="94" spans="1:19" s="10" customFormat="1" x14ac:dyDescent="0.3">
      <c r="A94" s="5">
        <v>93</v>
      </c>
      <c r="B94" s="6" t="s">
        <v>425</v>
      </c>
      <c r="C94" s="7" t="s">
        <v>426</v>
      </c>
      <c r="D94" s="6"/>
      <c r="E94" s="6"/>
      <c r="F94" s="6"/>
      <c r="G94" s="6"/>
      <c r="H94" s="6">
        <f>G94*3</f>
        <v>0</v>
      </c>
      <c r="I94" s="6" t="s">
        <v>62</v>
      </c>
      <c r="J94" s="6" t="s">
        <v>63</v>
      </c>
      <c r="K94" s="5" t="str">
        <f>IF(J94&gt;H94,J94,H94)</f>
        <v>32.5</v>
      </c>
      <c r="L94" s="5"/>
      <c r="M94" s="8">
        <v>33</v>
      </c>
      <c r="N94" s="8">
        <f>IF(L94&gt;M94,L94,M94)</f>
        <v>33</v>
      </c>
      <c r="O94" s="5">
        <v>7</v>
      </c>
      <c r="P94" s="8">
        <f>K94+N94+O94</f>
        <v>72.5</v>
      </c>
      <c r="Q94" s="5" t="str">
        <f>IF(P94&gt;=89.5, "A", IF(P94&gt;=79.5, "B", IF(P94&gt;=69.5, "C", IF(P94&gt;=59.5, "D", IF(P94&gt;=49.5, "E", "F")))))</f>
        <v>C</v>
      </c>
      <c r="S94" s="9"/>
    </row>
    <row r="95" spans="1:19" s="10" customFormat="1" x14ac:dyDescent="0.3">
      <c r="A95" s="5">
        <v>94</v>
      </c>
      <c r="B95" s="6" t="s">
        <v>233</v>
      </c>
      <c r="C95" s="7" t="s">
        <v>234</v>
      </c>
      <c r="D95" s="6" t="s">
        <v>153</v>
      </c>
      <c r="E95" s="6"/>
      <c r="F95" s="6"/>
      <c r="G95" s="6" t="s">
        <v>160</v>
      </c>
      <c r="H95" s="6">
        <f>G95*3</f>
        <v>40.5</v>
      </c>
      <c r="I95" s="6"/>
      <c r="J95" s="6">
        <f>I95*3</f>
        <v>0</v>
      </c>
      <c r="K95" s="5">
        <f>IF(J95&gt;H95,J95,H95)</f>
        <v>40.5</v>
      </c>
      <c r="L95" s="5"/>
      <c r="M95" s="8">
        <v>39.5</v>
      </c>
      <c r="N95" s="8">
        <f>IF(L95&gt;M95,L95,M95)</f>
        <v>39.5</v>
      </c>
      <c r="O95" s="5">
        <v>10</v>
      </c>
      <c r="P95" s="8">
        <f>K95+N95+O95</f>
        <v>90</v>
      </c>
      <c r="Q95" s="5" t="str">
        <f>IF(P95&gt;=89.5, "A", IF(P95&gt;=79.5, "B", IF(P95&gt;=69.5, "C", IF(P95&gt;=59.5, "D", IF(P95&gt;=49.5, "E", "F")))))</f>
        <v>A</v>
      </c>
      <c r="S95" s="9"/>
    </row>
    <row r="96" spans="1:19" s="10" customFormat="1" x14ac:dyDescent="0.3">
      <c r="A96" s="5">
        <v>95</v>
      </c>
      <c r="B96" s="6" t="s">
        <v>427</v>
      </c>
      <c r="C96" s="7" t="s">
        <v>428</v>
      </c>
      <c r="D96" s="6"/>
      <c r="E96" s="6" t="s">
        <v>25</v>
      </c>
      <c r="F96" s="6"/>
      <c r="G96" s="6" t="s">
        <v>67</v>
      </c>
      <c r="H96" s="6" t="s">
        <v>181</v>
      </c>
      <c r="I96" s="6"/>
      <c r="J96" s="6">
        <f>I96*3</f>
        <v>0</v>
      </c>
      <c r="K96" s="5" t="str">
        <f>IF(J96&gt;H96,J96,H96)</f>
        <v>39.5</v>
      </c>
      <c r="L96" s="5">
        <v>21</v>
      </c>
      <c r="M96" s="8"/>
      <c r="N96" s="8">
        <f>IF(L96&gt;M96,L96,M96)</f>
        <v>21</v>
      </c>
      <c r="O96" s="5">
        <v>10</v>
      </c>
      <c r="P96" s="8">
        <f>K96+N96+O96</f>
        <v>70.5</v>
      </c>
      <c r="Q96" s="5" t="str">
        <f>IF(P96&gt;=89.5, "A", IF(P96&gt;=79.5, "B", IF(P96&gt;=69.5, "C", IF(P96&gt;=59.5, "D", IF(P96&gt;=49.5, "E", "F")))))</f>
        <v>C</v>
      </c>
      <c r="S96" s="9"/>
    </row>
    <row r="97" spans="1:19" s="10" customFormat="1" x14ac:dyDescent="0.3">
      <c r="A97" s="5">
        <v>96</v>
      </c>
      <c r="B97" s="6" t="s">
        <v>235</v>
      </c>
      <c r="C97" s="7" t="s">
        <v>236</v>
      </c>
      <c r="D97" s="6" t="s">
        <v>153</v>
      </c>
      <c r="E97" s="6" t="s">
        <v>25</v>
      </c>
      <c r="F97" s="6" t="s">
        <v>25</v>
      </c>
      <c r="G97" s="6" t="s">
        <v>41</v>
      </c>
      <c r="H97" s="6">
        <f>G97*3</f>
        <v>21</v>
      </c>
      <c r="I97" s="6" t="s">
        <v>19</v>
      </c>
      <c r="J97" s="6" t="s">
        <v>119</v>
      </c>
      <c r="K97" s="5" t="str">
        <f>IF(J97&gt;H97,J97,H97)</f>
        <v>32</v>
      </c>
      <c r="L97" s="5"/>
      <c r="M97" s="8">
        <v>22.5</v>
      </c>
      <c r="N97" s="8">
        <f>IF(L97&gt;M97,L97,M97)</f>
        <v>22.5</v>
      </c>
      <c r="O97" s="5">
        <v>10</v>
      </c>
      <c r="P97" s="8">
        <f>K97+N97+O97</f>
        <v>64.5</v>
      </c>
      <c r="Q97" s="5" t="str">
        <f>IF(P97&gt;=89.5, "A", IF(P97&gt;=79.5, "B", IF(P97&gt;=69.5, "C", IF(P97&gt;=59.5, "D", IF(P97&gt;=49.5, "E", "F")))))</f>
        <v>D</v>
      </c>
      <c r="S97" s="9"/>
    </row>
    <row r="98" spans="1:19" s="10" customFormat="1" x14ac:dyDescent="0.3">
      <c r="A98" s="5">
        <v>97</v>
      </c>
      <c r="B98" s="6" t="s">
        <v>237</v>
      </c>
      <c r="C98" s="7" t="s">
        <v>238</v>
      </c>
      <c r="D98" s="6" t="s">
        <v>153</v>
      </c>
      <c r="E98" s="6"/>
      <c r="F98" s="6"/>
      <c r="G98" s="6" t="s">
        <v>62</v>
      </c>
      <c r="H98" s="6">
        <f>G98*3</f>
        <v>28.5</v>
      </c>
      <c r="I98" s="6"/>
      <c r="J98" s="6">
        <f>I98*3</f>
        <v>0</v>
      </c>
      <c r="K98" s="5">
        <v>33.5</v>
      </c>
      <c r="L98" s="5">
        <v>33</v>
      </c>
      <c r="M98" s="8"/>
      <c r="N98" s="8">
        <f>IF(L98&gt;M98,L98,M98)</f>
        <v>33</v>
      </c>
      <c r="O98" s="5">
        <v>8</v>
      </c>
      <c r="P98" s="8">
        <f>K98+N98+O98</f>
        <v>74.5</v>
      </c>
      <c r="Q98" s="5" t="str">
        <f>IF(P98&gt;=89.5, "A", IF(P98&gt;=79.5, "B", IF(P98&gt;=69.5, "C", IF(P98&gt;=59.5, "D", IF(P98&gt;=49.5, "E", "F")))))</f>
        <v>C</v>
      </c>
      <c r="S98" s="9"/>
    </row>
    <row r="99" spans="1:19" s="10" customFormat="1" x14ac:dyDescent="0.3">
      <c r="A99" s="5">
        <v>98</v>
      </c>
      <c r="B99" s="6" t="s">
        <v>69</v>
      </c>
      <c r="C99" s="7" t="s">
        <v>70</v>
      </c>
      <c r="D99" s="6" t="s">
        <v>60</v>
      </c>
      <c r="E99" s="6" t="s">
        <v>25</v>
      </c>
      <c r="F99" s="6"/>
      <c r="G99" s="6" t="s">
        <v>20</v>
      </c>
      <c r="H99" s="6" t="s">
        <v>71</v>
      </c>
      <c r="I99" s="6"/>
      <c r="J99" s="6">
        <f>I99*3</f>
        <v>0</v>
      </c>
      <c r="K99" s="5" t="str">
        <f>IF(J99&gt;H99,J99,H99)</f>
        <v>35</v>
      </c>
      <c r="L99" s="5">
        <v>37.5</v>
      </c>
      <c r="M99" s="8"/>
      <c r="N99" s="8">
        <f>IF(L99&gt;M99,L99,M99)</f>
        <v>37.5</v>
      </c>
      <c r="O99" s="5">
        <v>10</v>
      </c>
      <c r="P99" s="8">
        <f>K99+N99+O99</f>
        <v>82.5</v>
      </c>
      <c r="Q99" s="5" t="str">
        <f>IF(P99&gt;=89.5, "A", IF(P99&gt;=79.5, "B", IF(P99&gt;=69.5, "C", IF(P99&gt;=59.5, "D", IF(P99&gt;=49.5, "E", "F")))))</f>
        <v>B</v>
      </c>
      <c r="S99" s="9"/>
    </row>
    <row r="100" spans="1:19" s="10" customFormat="1" x14ac:dyDescent="0.3">
      <c r="A100" s="5">
        <v>99</v>
      </c>
      <c r="B100" s="6" t="s">
        <v>72</v>
      </c>
      <c r="C100" s="7" t="s">
        <v>73</v>
      </c>
      <c r="D100" s="6" t="s">
        <v>60</v>
      </c>
      <c r="E100" s="6" t="s">
        <v>25</v>
      </c>
      <c r="F100" s="6"/>
      <c r="G100" s="6" t="s">
        <v>67</v>
      </c>
      <c r="H100" s="6" t="s">
        <v>74</v>
      </c>
      <c r="I100" s="6"/>
      <c r="J100" s="6">
        <f>I100*3</f>
        <v>0</v>
      </c>
      <c r="K100" s="5" t="str">
        <f>IF(J100&gt;H100,J100,H100)</f>
        <v>43.5</v>
      </c>
      <c r="L100" s="5">
        <v>28.5</v>
      </c>
      <c r="M100" s="8"/>
      <c r="N100" s="8">
        <f>IF(L100&gt;M100,L100,M100)</f>
        <v>28.5</v>
      </c>
      <c r="O100" s="5">
        <v>10</v>
      </c>
      <c r="P100" s="8">
        <f>K100+N100+O100</f>
        <v>82</v>
      </c>
      <c r="Q100" s="5" t="str">
        <f>IF(P100&gt;=89.5, "A", IF(P100&gt;=79.5, "B", IF(P100&gt;=69.5, "C", IF(P100&gt;=59.5, "D", IF(P100&gt;=49.5, "E", "F")))))</f>
        <v>B</v>
      </c>
      <c r="S100" s="9"/>
    </row>
    <row r="101" spans="1:19" s="10" customFormat="1" x14ac:dyDescent="0.3">
      <c r="A101" s="5">
        <v>100</v>
      </c>
      <c r="B101" s="6" t="s">
        <v>239</v>
      </c>
      <c r="C101" s="7" t="s">
        <v>240</v>
      </c>
      <c r="D101" s="6" t="s">
        <v>153</v>
      </c>
      <c r="E101" s="6"/>
      <c r="F101" s="6"/>
      <c r="G101" s="6" t="s">
        <v>41</v>
      </c>
      <c r="H101" s="6" t="s">
        <v>241</v>
      </c>
      <c r="I101" s="6"/>
      <c r="J101" s="6">
        <f>I101*3</f>
        <v>0</v>
      </c>
      <c r="K101" s="5" t="str">
        <f>IF(J101&gt;H101,J101,H101)</f>
        <v>31</v>
      </c>
      <c r="L101" s="5">
        <v>19.5</v>
      </c>
      <c r="M101" s="8"/>
      <c r="N101" s="8">
        <f>IF(L101&gt;M101,L101,M101)</f>
        <v>19.5</v>
      </c>
      <c r="O101" s="5">
        <v>10</v>
      </c>
      <c r="P101" s="8">
        <f>K101+N101+O101</f>
        <v>60.5</v>
      </c>
      <c r="Q101" s="5" t="str">
        <f>IF(P101&gt;=89.5, "A", IF(P101&gt;=79.5, "B", IF(P101&gt;=69.5, "C", IF(P101&gt;=59.5, "D", IF(P101&gt;=49.5, "E", "F")))))</f>
        <v>D</v>
      </c>
      <c r="S101" s="9"/>
    </row>
    <row r="102" spans="1:19" s="10" customFormat="1" x14ac:dyDescent="0.3">
      <c r="A102" s="5">
        <v>101</v>
      </c>
      <c r="B102" s="6" t="s">
        <v>242</v>
      </c>
      <c r="C102" s="7" t="s">
        <v>243</v>
      </c>
      <c r="D102" s="6" t="s">
        <v>153</v>
      </c>
      <c r="E102" s="6" t="s">
        <v>25</v>
      </c>
      <c r="F102" s="6"/>
      <c r="G102" s="6" t="s">
        <v>67</v>
      </c>
      <c r="H102" s="6" t="s">
        <v>181</v>
      </c>
      <c r="I102" s="6"/>
      <c r="J102" s="6">
        <f>I102*3</f>
        <v>0</v>
      </c>
      <c r="K102" s="5" t="str">
        <f>IF(J102&gt;H102,J102,H102)</f>
        <v>39.5</v>
      </c>
      <c r="L102" s="5">
        <v>40.5</v>
      </c>
      <c r="M102" s="8"/>
      <c r="N102" s="8">
        <f>IF(L102&gt;M102,L102,M102)</f>
        <v>40.5</v>
      </c>
      <c r="O102" s="5">
        <v>10</v>
      </c>
      <c r="P102" s="8">
        <f>K102+N102+O102</f>
        <v>90</v>
      </c>
      <c r="Q102" s="5" t="str">
        <f>IF(P102&gt;=89.5, "A", IF(P102&gt;=79.5, "B", IF(P102&gt;=69.5, "C", IF(P102&gt;=59.5, "D", IF(P102&gt;=49.5, "E", "F")))))</f>
        <v>A</v>
      </c>
      <c r="S102" s="9"/>
    </row>
    <row r="103" spans="1:19" s="10" customFormat="1" x14ac:dyDescent="0.3">
      <c r="A103" s="5">
        <v>102</v>
      </c>
      <c r="B103" s="6" t="s">
        <v>429</v>
      </c>
      <c r="C103" s="7" t="s">
        <v>430</v>
      </c>
      <c r="D103" s="6"/>
      <c r="E103" s="6"/>
      <c r="F103" s="6"/>
      <c r="G103" s="6"/>
      <c r="H103" s="6">
        <f>G103*3</f>
        <v>0</v>
      </c>
      <c r="I103" s="6"/>
      <c r="J103" s="6">
        <f>I103*3</f>
        <v>0</v>
      </c>
      <c r="K103" s="5">
        <f>IF(J103&gt;H103,J103,H103)</f>
        <v>0</v>
      </c>
      <c r="L103" s="5"/>
      <c r="M103" s="8">
        <v>23</v>
      </c>
      <c r="N103" s="8">
        <f>IF(L103&gt;M103,L103,M103)</f>
        <v>23</v>
      </c>
      <c r="O103" s="5">
        <v>10</v>
      </c>
      <c r="P103" s="8">
        <f>K103+N103+O103</f>
        <v>33</v>
      </c>
      <c r="Q103" s="5" t="str">
        <f>IF(P103&gt;=89.5, "A", IF(P103&gt;=79.5, "B", IF(P103&gt;=69.5, "C", IF(P103&gt;=59.5, "D", IF(P103&gt;=49.5, "E", "F")))))</f>
        <v>F</v>
      </c>
      <c r="S103" s="9"/>
    </row>
    <row r="104" spans="1:19" s="10" customFormat="1" x14ac:dyDescent="0.3">
      <c r="A104" s="5">
        <v>103</v>
      </c>
      <c r="B104" s="6" t="s">
        <v>143</v>
      </c>
      <c r="C104" s="7" t="s">
        <v>144</v>
      </c>
      <c r="D104" s="6" t="s">
        <v>122</v>
      </c>
      <c r="E104" s="6"/>
      <c r="F104" s="6"/>
      <c r="G104" s="6" t="s">
        <v>37</v>
      </c>
      <c r="H104" s="6" t="s">
        <v>145</v>
      </c>
      <c r="I104" s="6"/>
      <c r="J104" s="6">
        <f>I104*3</f>
        <v>0</v>
      </c>
      <c r="K104" s="5" t="str">
        <f>IF(J104&gt;H104,J104,H104)</f>
        <v>41</v>
      </c>
      <c r="L104" s="5">
        <v>30</v>
      </c>
      <c r="M104" s="8"/>
      <c r="N104" s="8">
        <f>IF(L104&gt;M104,L104,M104)</f>
        <v>30</v>
      </c>
      <c r="O104" s="5">
        <v>10</v>
      </c>
      <c r="P104" s="8">
        <f>K104+N104+O104</f>
        <v>81</v>
      </c>
      <c r="Q104" s="5" t="str">
        <f>IF(P104&gt;=89.5, "A", IF(P104&gt;=79.5, "B", IF(P104&gt;=69.5, "C", IF(P104&gt;=59.5, "D", IF(P104&gt;=49.5, "E", "F")))))</f>
        <v>B</v>
      </c>
      <c r="S104" s="9"/>
    </row>
    <row r="105" spans="1:19" s="10" customFormat="1" x14ac:dyDescent="0.3">
      <c r="A105" s="5">
        <v>104</v>
      </c>
      <c r="B105" s="6" t="s">
        <v>352</v>
      </c>
      <c r="C105" s="7" t="s">
        <v>353</v>
      </c>
      <c r="D105" s="6" t="s">
        <v>25</v>
      </c>
      <c r="E105" s="6"/>
      <c r="F105" s="6"/>
      <c r="G105" s="6" t="s">
        <v>60</v>
      </c>
      <c r="H105" s="6">
        <f>G105*3</f>
        <v>18</v>
      </c>
      <c r="I105" s="6" t="s">
        <v>62</v>
      </c>
      <c r="J105" s="6" t="s">
        <v>354</v>
      </c>
      <c r="K105" s="5" t="str">
        <f>IF(J105&gt;H105,J105,H105)</f>
        <v>35.5</v>
      </c>
      <c r="L105" s="5">
        <v>15</v>
      </c>
      <c r="M105" s="8">
        <v>15</v>
      </c>
      <c r="N105" s="8">
        <f>IF(L105&gt;M105,L105,M105)</f>
        <v>15</v>
      </c>
      <c r="O105" s="5">
        <v>10</v>
      </c>
      <c r="P105" s="8">
        <f>K105+N105+O105</f>
        <v>60.5</v>
      </c>
      <c r="Q105" s="5" t="str">
        <f>IF(P105&gt;=89.5, "A", IF(P105&gt;=79.5, "B", IF(P105&gt;=69.5, "C", IF(P105&gt;=59.5, "D", IF(P105&gt;=49.5, "E", "F")))))</f>
        <v>D</v>
      </c>
      <c r="S105" s="9"/>
    </row>
    <row r="106" spans="1:19" s="10" customFormat="1" x14ac:dyDescent="0.3">
      <c r="A106" s="5">
        <v>105</v>
      </c>
      <c r="B106" s="6" t="s">
        <v>244</v>
      </c>
      <c r="C106" s="7" t="s">
        <v>245</v>
      </c>
      <c r="D106" s="6" t="s">
        <v>153</v>
      </c>
      <c r="E106" s="6"/>
      <c r="F106" s="6"/>
      <c r="G106" s="6" t="s">
        <v>49</v>
      </c>
      <c r="H106" s="6" t="s">
        <v>246</v>
      </c>
      <c r="I106" s="6"/>
      <c r="J106" s="6">
        <f>I106*3</f>
        <v>0</v>
      </c>
      <c r="K106" s="5" t="str">
        <f>IF(J106&gt;H106,J106,H106)</f>
        <v>39</v>
      </c>
      <c r="L106" s="5"/>
      <c r="M106" s="8">
        <v>33</v>
      </c>
      <c r="N106" s="8">
        <f>IF(L106&gt;M106,L106,M106)</f>
        <v>33</v>
      </c>
      <c r="O106" s="5">
        <v>8</v>
      </c>
      <c r="P106" s="8">
        <f>K106+N106+O106</f>
        <v>80</v>
      </c>
      <c r="Q106" s="5" t="str">
        <f>IF(P106&gt;=89.5, "A", IF(P106&gt;=79.5, "B", IF(P106&gt;=69.5, "C", IF(P106&gt;=59.5, "D", IF(P106&gt;=49.5, "E", "F")))))</f>
        <v>B</v>
      </c>
      <c r="S106" s="9"/>
    </row>
    <row r="107" spans="1:19" s="10" customFormat="1" x14ac:dyDescent="0.3">
      <c r="A107" s="5">
        <v>106</v>
      </c>
      <c r="B107" s="6" t="s">
        <v>431</v>
      </c>
      <c r="C107" s="7" t="s">
        <v>432</v>
      </c>
      <c r="D107" s="6"/>
      <c r="E107" s="6"/>
      <c r="F107" s="6"/>
      <c r="G107" s="6" t="s">
        <v>122</v>
      </c>
      <c r="H107" s="6">
        <f>G107*3</f>
        <v>12</v>
      </c>
      <c r="I107" s="6" t="s">
        <v>60</v>
      </c>
      <c r="J107" s="6" t="s">
        <v>154</v>
      </c>
      <c r="K107" s="5" t="str">
        <f>IF(J107&gt;H107,J107,H107)</f>
        <v>23</v>
      </c>
      <c r="L107" s="5">
        <v>21</v>
      </c>
      <c r="M107" s="8">
        <v>9</v>
      </c>
      <c r="N107" s="8">
        <f>IF(L107&gt;M107,L107,M107)</f>
        <v>21</v>
      </c>
      <c r="O107" s="5">
        <v>8</v>
      </c>
      <c r="P107" s="8">
        <f>K107+N107+O107</f>
        <v>52</v>
      </c>
      <c r="Q107" s="5" t="str">
        <f>IF(P107&gt;=89.5, "A", IF(P107&gt;=79.5, "B", IF(P107&gt;=69.5, "C", IF(P107&gt;=59.5, "D", IF(P107&gt;=49.5, "E", "F")))))</f>
        <v>E</v>
      </c>
      <c r="S107" s="9"/>
    </row>
    <row r="108" spans="1:19" s="10" customFormat="1" x14ac:dyDescent="0.3">
      <c r="A108" s="5">
        <v>107</v>
      </c>
      <c r="B108" s="6" t="s">
        <v>433</v>
      </c>
      <c r="C108" s="7" t="s">
        <v>434</v>
      </c>
      <c r="D108" s="6"/>
      <c r="E108" s="6"/>
      <c r="F108" s="6"/>
      <c r="G108" s="6"/>
      <c r="H108" s="6">
        <f>G108*3</f>
        <v>0</v>
      </c>
      <c r="I108" s="6"/>
      <c r="J108" s="6">
        <f>I108*3</f>
        <v>0</v>
      </c>
      <c r="K108" s="5">
        <f>IF(J108&gt;H108,J108,H108)</f>
        <v>0</v>
      </c>
      <c r="L108" s="5"/>
      <c r="M108" s="8"/>
      <c r="N108" s="8">
        <f>IF(L108&gt;M108,L108,M108)</f>
        <v>0</v>
      </c>
      <c r="O108" s="5">
        <v>0</v>
      </c>
      <c r="P108" s="8">
        <f>K108+N108+O108</f>
        <v>0</v>
      </c>
      <c r="Q108" s="5" t="str">
        <f>IF(P108&gt;=89.5, "A", IF(P108&gt;=79.5, "B", IF(P108&gt;=69.5, "C", IF(P108&gt;=59.5, "D", IF(P108&gt;=49.5, "E", "F")))))</f>
        <v>F</v>
      </c>
      <c r="S108" s="9"/>
    </row>
    <row r="109" spans="1:19" s="10" customFormat="1" x14ac:dyDescent="0.3">
      <c r="A109" s="5">
        <v>108</v>
      </c>
      <c r="B109" s="6" t="s">
        <v>355</v>
      </c>
      <c r="C109" s="7" t="s">
        <v>356</v>
      </c>
      <c r="D109" s="6" t="s">
        <v>25</v>
      </c>
      <c r="E109" s="6"/>
      <c r="F109" s="6"/>
      <c r="G109" s="6"/>
      <c r="H109" s="6">
        <f>G109*3</f>
        <v>0</v>
      </c>
      <c r="I109" s="6" t="s">
        <v>77</v>
      </c>
      <c r="J109" s="6">
        <f>I109*3</f>
        <v>6</v>
      </c>
      <c r="K109" s="5">
        <f>IF(J109&gt;H109,J109,H109)</f>
        <v>6</v>
      </c>
      <c r="L109" s="5">
        <v>15</v>
      </c>
      <c r="M109" s="8"/>
      <c r="N109" s="8">
        <f>IF(L109&gt;M109,L109,M109)</f>
        <v>15</v>
      </c>
      <c r="O109" s="5">
        <v>7</v>
      </c>
      <c r="P109" s="8">
        <f>K109+N109+O109</f>
        <v>28</v>
      </c>
      <c r="Q109" s="5" t="str">
        <f>IF(P109&gt;=89.5, "A", IF(P109&gt;=79.5, "B", IF(P109&gt;=69.5, "C", IF(P109&gt;=59.5, "D", IF(P109&gt;=49.5, "E", "F")))))</f>
        <v>F</v>
      </c>
      <c r="S109" s="9"/>
    </row>
    <row r="110" spans="1:19" s="10" customFormat="1" x14ac:dyDescent="0.3">
      <c r="A110" s="5">
        <v>109</v>
      </c>
      <c r="B110" s="6" t="s">
        <v>318</v>
      </c>
      <c r="C110" s="7" t="s">
        <v>319</v>
      </c>
      <c r="D110" s="6" t="s">
        <v>77</v>
      </c>
      <c r="E110" s="6" t="s">
        <v>25</v>
      </c>
      <c r="F110" s="6" t="s">
        <v>25</v>
      </c>
      <c r="G110" s="6"/>
      <c r="H110" s="6">
        <f>G110*3</f>
        <v>0</v>
      </c>
      <c r="I110" s="6" t="s">
        <v>107</v>
      </c>
      <c r="J110" s="6" t="s">
        <v>63</v>
      </c>
      <c r="K110" s="5" t="str">
        <f>IF(J110&gt;H110,J110,H110)</f>
        <v>32.5</v>
      </c>
      <c r="L110" s="5">
        <v>16.5</v>
      </c>
      <c r="M110" s="8">
        <v>19.5</v>
      </c>
      <c r="N110" s="8">
        <f>IF(L110&gt;M110,L110,M110)</f>
        <v>19.5</v>
      </c>
      <c r="O110" s="5">
        <v>10</v>
      </c>
      <c r="P110" s="8">
        <f>K110+N110+O110</f>
        <v>62</v>
      </c>
      <c r="Q110" s="5" t="str">
        <f>IF(P110&gt;=89.5, "A", IF(P110&gt;=79.5, "B", IF(P110&gt;=69.5, "C", IF(P110&gt;=59.5, "D", IF(P110&gt;=49.5, "E", "F")))))</f>
        <v>D</v>
      </c>
      <c r="S110" s="9"/>
    </row>
    <row r="111" spans="1:19" s="10" customFormat="1" x14ac:dyDescent="0.3">
      <c r="A111" s="5">
        <v>110</v>
      </c>
      <c r="B111" s="6" t="s">
        <v>320</v>
      </c>
      <c r="C111" s="7" t="s">
        <v>321</v>
      </c>
      <c r="D111" s="6" t="s">
        <v>77</v>
      </c>
      <c r="E111" s="6" t="s">
        <v>25</v>
      </c>
      <c r="F111" s="6" t="s">
        <v>25</v>
      </c>
      <c r="G111" s="6" t="s">
        <v>41</v>
      </c>
      <c r="H111" s="6">
        <f>G111*3</f>
        <v>21</v>
      </c>
      <c r="I111" s="6" t="s">
        <v>24</v>
      </c>
      <c r="J111" s="6" t="s">
        <v>304</v>
      </c>
      <c r="K111" s="5" t="str">
        <f>IF(J111&gt;H111,J111,H111)</f>
        <v>28</v>
      </c>
      <c r="L111" s="5">
        <v>13.5</v>
      </c>
      <c r="M111" s="8">
        <v>15</v>
      </c>
      <c r="N111" s="8">
        <f>IF(L111&gt;M111,L111,M111)</f>
        <v>15</v>
      </c>
      <c r="O111" s="5">
        <v>10</v>
      </c>
      <c r="P111" s="8">
        <f>K111+N111+O111</f>
        <v>53</v>
      </c>
      <c r="Q111" s="5" t="str">
        <f>IF(P111&gt;=89.5, "A", IF(P111&gt;=79.5, "B", IF(P111&gt;=69.5, "C", IF(P111&gt;=59.5, "D", IF(P111&gt;=49.5, "E", "F")))))</f>
        <v>E</v>
      </c>
      <c r="S111" s="9"/>
    </row>
    <row r="112" spans="1:19" s="10" customFormat="1" x14ac:dyDescent="0.3">
      <c r="A112" s="5">
        <v>111</v>
      </c>
      <c r="B112" s="6" t="s">
        <v>357</v>
      </c>
      <c r="C112" s="7" t="s">
        <v>358</v>
      </c>
      <c r="D112" s="6" t="s">
        <v>25</v>
      </c>
      <c r="E112" s="6"/>
      <c r="F112" s="6"/>
      <c r="G112" s="6" t="s">
        <v>66</v>
      </c>
      <c r="H112" s="6">
        <f>G112*3</f>
        <v>13.5</v>
      </c>
      <c r="I112" s="6" t="s">
        <v>42</v>
      </c>
      <c r="J112" s="6" t="s">
        <v>165</v>
      </c>
      <c r="K112" s="5" t="str">
        <f>IF(J112&gt;H112,J112,H112)</f>
        <v>26.5</v>
      </c>
      <c r="L112" s="5"/>
      <c r="M112" s="8">
        <v>27</v>
      </c>
      <c r="N112" s="8">
        <f>IF(L112&gt;M112,L112,M112)</f>
        <v>27</v>
      </c>
      <c r="O112" s="5">
        <v>10</v>
      </c>
      <c r="P112" s="8">
        <f>K112+N112+O112</f>
        <v>63.5</v>
      </c>
      <c r="Q112" s="5" t="str">
        <f>IF(P112&gt;=89.5, "A", IF(P112&gt;=79.5, "B", IF(P112&gt;=69.5, "C", IF(P112&gt;=59.5, "D", IF(P112&gt;=49.5, "E", "F")))))</f>
        <v>D</v>
      </c>
      <c r="S112" s="9"/>
    </row>
    <row r="113" spans="1:19" s="10" customFormat="1" x14ac:dyDescent="0.3">
      <c r="A113" s="5">
        <v>112</v>
      </c>
      <c r="B113" s="6" t="s">
        <v>75</v>
      </c>
      <c r="C113" s="7" t="s">
        <v>76</v>
      </c>
      <c r="D113" s="6" t="s">
        <v>60</v>
      </c>
      <c r="E113" s="6" t="s">
        <v>25</v>
      </c>
      <c r="F113" s="6" t="s">
        <v>25</v>
      </c>
      <c r="G113" s="6" t="s">
        <v>77</v>
      </c>
      <c r="H113" s="6">
        <f>G113*3</f>
        <v>6</v>
      </c>
      <c r="I113" s="6" t="s">
        <v>37</v>
      </c>
      <c r="J113" s="6" t="s">
        <v>38</v>
      </c>
      <c r="K113" s="5" t="str">
        <f>IF(J113&gt;H113,J113,H113)</f>
        <v>40</v>
      </c>
      <c r="L113" s="5">
        <v>40.5</v>
      </c>
      <c r="M113" s="8"/>
      <c r="N113" s="8">
        <f>IF(L113&gt;M113,L113,M113)</f>
        <v>40.5</v>
      </c>
      <c r="O113" s="5">
        <v>10</v>
      </c>
      <c r="P113" s="8">
        <f>K113+N113+O113</f>
        <v>90.5</v>
      </c>
      <c r="Q113" s="5" t="str">
        <f>IF(P113&gt;=89.5, "A", IF(P113&gt;=79.5, "B", IF(P113&gt;=69.5, "C", IF(P113&gt;=59.5, "D", IF(P113&gt;=49.5, "E", "F")))))</f>
        <v>A</v>
      </c>
      <c r="S113" s="9"/>
    </row>
    <row r="114" spans="1:19" s="10" customFormat="1" x14ac:dyDescent="0.3">
      <c r="A114" s="5">
        <v>113</v>
      </c>
      <c r="B114" s="6" t="s">
        <v>27</v>
      </c>
      <c r="C114" s="7" t="s">
        <v>28</v>
      </c>
      <c r="D114" s="6" t="s">
        <v>24</v>
      </c>
      <c r="E114" s="6"/>
      <c r="F114" s="6" t="s">
        <v>25</v>
      </c>
      <c r="G114" s="6" t="s">
        <v>29</v>
      </c>
      <c r="H114" s="6">
        <f>G114*3</f>
        <v>45</v>
      </c>
      <c r="I114" s="6"/>
      <c r="J114" s="6">
        <f>I114*3</f>
        <v>0</v>
      </c>
      <c r="K114" s="5">
        <f>IF(J114&gt;H114,J114,H114)</f>
        <v>45</v>
      </c>
      <c r="L114" s="5">
        <v>45</v>
      </c>
      <c r="M114" s="8"/>
      <c r="N114" s="8">
        <f>IF(L114&gt;M114,L114,M114)</f>
        <v>45</v>
      </c>
      <c r="O114" s="5">
        <v>10</v>
      </c>
      <c r="P114" s="8">
        <f>K114+N114+O114</f>
        <v>100</v>
      </c>
      <c r="Q114" s="5" t="str">
        <f>IF(P114&gt;=89.5, "A", IF(P114&gt;=79.5, "B", IF(P114&gt;=69.5, "C", IF(P114&gt;=59.5, "D", IF(P114&gt;=49.5, "E", "F")))))</f>
        <v>A</v>
      </c>
      <c r="S114" s="9"/>
    </row>
    <row r="115" spans="1:19" s="10" customFormat="1" x14ac:dyDescent="0.3">
      <c r="A115" s="5">
        <v>114</v>
      </c>
      <c r="B115" s="6" t="s">
        <v>435</v>
      </c>
      <c r="C115" s="7" t="s">
        <v>436</v>
      </c>
      <c r="D115" s="6"/>
      <c r="E115" s="6"/>
      <c r="F115" s="6"/>
      <c r="G115" s="6"/>
      <c r="H115" s="6">
        <f>G115*3</f>
        <v>0</v>
      </c>
      <c r="I115" s="6" t="s">
        <v>122</v>
      </c>
      <c r="J115" s="6" t="s">
        <v>437</v>
      </c>
      <c r="K115" s="5" t="str">
        <f>IF(J115&gt;H115,J115,H115)</f>
        <v>18</v>
      </c>
      <c r="L115" s="5"/>
      <c r="M115" s="8"/>
      <c r="N115" s="8">
        <f>IF(L115&gt;M115,L115,M115)</f>
        <v>0</v>
      </c>
      <c r="O115" s="5">
        <v>10</v>
      </c>
      <c r="P115" s="8">
        <f>K115+N115+O115</f>
        <v>28</v>
      </c>
      <c r="Q115" s="5" t="str">
        <f>IF(P115&gt;=89.5, "A", IF(P115&gt;=79.5, "B", IF(P115&gt;=69.5, "C", IF(P115&gt;=59.5, "D", IF(P115&gt;=49.5, "E", "F")))))</f>
        <v>F</v>
      </c>
      <c r="S115" s="9"/>
    </row>
    <row r="116" spans="1:19" s="10" customFormat="1" x14ac:dyDescent="0.3">
      <c r="A116" s="5">
        <v>115</v>
      </c>
      <c r="B116" s="6" t="s">
        <v>438</v>
      </c>
      <c r="C116" s="7" t="s">
        <v>439</v>
      </c>
      <c r="D116" s="6"/>
      <c r="E116" s="6"/>
      <c r="F116" s="6"/>
      <c r="G116" s="6" t="s">
        <v>48</v>
      </c>
      <c r="H116" s="6">
        <f>G116*3</f>
        <v>19.5</v>
      </c>
      <c r="I116" s="6"/>
      <c r="J116" s="6">
        <f>I116*3</f>
        <v>0</v>
      </c>
      <c r="K116" s="5">
        <f>IF(J116&gt;H116,J116,H116)</f>
        <v>19.5</v>
      </c>
      <c r="L116" s="5"/>
      <c r="M116" s="8">
        <v>31.5</v>
      </c>
      <c r="N116" s="8">
        <f>IF(L116&gt;M116,L116,M116)</f>
        <v>31.5</v>
      </c>
      <c r="O116" s="5">
        <v>9</v>
      </c>
      <c r="P116" s="8">
        <f>K116+N116+O116</f>
        <v>60</v>
      </c>
      <c r="Q116" s="5" t="str">
        <f>IF(P116&gt;=89.5, "A", IF(P116&gt;=79.5, "B", IF(P116&gt;=69.5, "C", IF(P116&gt;=59.5, "D", IF(P116&gt;=49.5, "E", "F")))))</f>
        <v>D</v>
      </c>
      <c r="S116" s="9"/>
    </row>
    <row r="117" spans="1:19" s="10" customFormat="1" x14ac:dyDescent="0.3">
      <c r="A117" s="5">
        <v>116</v>
      </c>
      <c r="B117" s="6" t="s">
        <v>146</v>
      </c>
      <c r="C117" s="7" t="s">
        <v>147</v>
      </c>
      <c r="D117" s="6" t="s">
        <v>122</v>
      </c>
      <c r="E117" s="6"/>
      <c r="F117" s="6"/>
      <c r="G117" s="6"/>
      <c r="H117" s="6">
        <f>G117*3</f>
        <v>0</v>
      </c>
      <c r="I117" s="6" t="s">
        <v>61</v>
      </c>
      <c r="J117" s="6" t="s">
        <v>148</v>
      </c>
      <c r="K117" s="5" t="str">
        <f>IF(J117&gt;H117,J117,H117)</f>
        <v>15.5</v>
      </c>
      <c r="L117" s="5"/>
      <c r="M117" s="8">
        <v>27</v>
      </c>
      <c r="N117" s="8">
        <f>IF(L117&gt;M117,L117,M117)</f>
        <v>27</v>
      </c>
      <c r="O117" s="5">
        <v>10</v>
      </c>
      <c r="P117" s="8">
        <f>K117+N117+O117</f>
        <v>52.5</v>
      </c>
      <c r="Q117" s="5" t="str">
        <f>IF(P117&gt;=89.5, "A", IF(P117&gt;=79.5, "B", IF(P117&gt;=69.5, "C", IF(P117&gt;=59.5, "D", IF(P117&gt;=49.5, "E", "F")))))</f>
        <v>E</v>
      </c>
      <c r="S117" s="9"/>
    </row>
    <row r="118" spans="1:19" s="10" customFormat="1" x14ac:dyDescent="0.3">
      <c r="A118" s="5">
        <v>117</v>
      </c>
      <c r="B118" s="6" t="s">
        <v>247</v>
      </c>
      <c r="C118" s="7" t="s">
        <v>248</v>
      </c>
      <c r="D118" s="6" t="s">
        <v>153</v>
      </c>
      <c r="E118" s="6"/>
      <c r="F118" s="6"/>
      <c r="G118" s="6" t="s">
        <v>53</v>
      </c>
      <c r="H118" s="6">
        <f>G118*3</f>
        <v>37.5</v>
      </c>
      <c r="I118" s="6"/>
      <c r="J118" s="6">
        <f>I118*3</f>
        <v>0</v>
      </c>
      <c r="K118" s="5">
        <f>IF(J118&gt;H118,J118,H118)</f>
        <v>37.5</v>
      </c>
      <c r="L118" s="5">
        <v>43</v>
      </c>
      <c r="M118" s="8"/>
      <c r="N118" s="8">
        <f>IF(L118&gt;M118,L118,M118)</f>
        <v>43</v>
      </c>
      <c r="O118" s="5">
        <v>10</v>
      </c>
      <c r="P118" s="8">
        <f>K118+N118+O118</f>
        <v>90.5</v>
      </c>
      <c r="Q118" s="5" t="str">
        <f>IF(P118&gt;=89.5, "A", IF(P118&gt;=79.5, "B", IF(P118&gt;=69.5, "C", IF(P118&gt;=59.5, "D", IF(P118&gt;=49.5, "E", "F")))))</f>
        <v>A</v>
      </c>
      <c r="S118" s="9"/>
    </row>
    <row r="119" spans="1:19" s="10" customFormat="1" x14ac:dyDescent="0.3">
      <c r="A119" s="5">
        <v>118</v>
      </c>
      <c r="B119" s="6" t="s">
        <v>440</v>
      </c>
      <c r="C119" s="7" t="s">
        <v>441</v>
      </c>
      <c r="D119" s="6"/>
      <c r="E119" s="6"/>
      <c r="F119" s="6"/>
      <c r="G119" s="6"/>
      <c r="H119" s="6">
        <f>G119*3</f>
        <v>0</v>
      </c>
      <c r="I119" s="6" t="s">
        <v>24</v>
      </c>
      <c r="J119" s="6" t="s">
        <v>176</v>
      </c>
      <c r="K119" s="5" t="str">
        <f>IF(J119&gt;H119,J119,H119)</f>
        <v>29</v>
      </c>
      <c r="L119" s="5">
        <v>16.5</v>
      </c>
      <c r="M119" s="8">
        <v>25.5</v>
      </c>
      <c r="N119" s="8">
        <f>IF(L119&gt;M119,L119,M119)</f>
        <v>25.5</v>
      </c>
      <c r="O119" s="5">
        <v>8</v>
      </c>
      <c r="P119" s="8">
        <f>K119+N119+O119</f>
        <v>62.5</v>
      </c>
      <c r="Q119" s="5" t="str">
        <f>IF(P119&gt;=89.5, "A", IF(P119&gt;=79.5, "B", IF(P119&gt;=69.5, "C", IF(P119&gt;=59.5, "D", IF(P119&gt;=49.5, "E", "F")))))</f>
        <v>D</v>
      </c>
      <c r="S119" s="9"/>
    </row>
    <row r="120" spans="1:19" s="10" customFormat="1" x14ac:dyDescent="0.3">
      <c r="A120" s="5">
        <v>119</v>
      </c>
      <c r="B120" s="6" t="s">
        <v>442</v>
      </c>
      <c r="C120" s="7" t="s">
        <v>443</v>
      </c>
      <c r="D120" s="6"/>
      <c r="E120" s="6"/>
      <c r="F120" s="6"/>
      <c r="G120" s="6"/>
      <c r="H120" s="6">
        <f>G120*3</f>
        <v>0</v>
      </c>
      <c r="I120" s="6" t="s">
        <v>107</v>
      </c>
      <c r="J120" s="6" t="s">
        <v>444</v>
      </c>
      <c r="K120" s="5" t="str">
        <f>IF(J120&gt;H120,J120,H120)</f>
        <v>28.5</v>
      </c>
      <c r="L120" s="5">
        <v>24</v>
      </c>
      <c r="M120" s="8"/>
      <c r="N120" s="8">
        <f>IF(L120&gt;M120,L120,M120)</f>
        <v>24</v>
      </c>
      <c r="O120" s="5">
        <v>8</v>
      </c>
      <c r="P120" s="8">
        <f>K120+N120+O120</f>
        <v>60.5</v>
      </c>
      <c r="Q120" s="5" t="str">
        <f>IF(P120&gt;=89.5, "A", IF(P120&gt;=79.5, "B", IF(P120&gt;=69.5, "C", IF(P120&gt;=59.5, "D", IF(P120&gt;=49.5, "E", "F")))))</f>
        <v>D</v>
      </c>
      <c r="S120" s="9"/>
    </row>
    <row r="121" spans="1:19" s="10" customFormat="1" x14ac:dyDescent="0.3">
      <c r="A121" s="5">
        <v>120</v>
      </c>
      <c r="B121" s="6" t="s">
        <v>445</v>
      </c>
      <c r="C121" s="7" t="s">
        <v>446</v>
      </c>
      <c r="D121" s="6"/>
      <c r="E121" s="6" t="s">
        <v>25</v>
      </c>
      <c r="F121" s="6"/>
      <c r="G121" s="6" t="s">
        <v>83</v>
      </c>
      <c r="H121" s="6">
        <f>G121*3</f>
        <v>39</v>
      </c>
      <c r="I121" s="6"/>
      <c r="J121" s="6">
        <f>I121*3</f>
        <v>0</v>
      </c>
      <c r="K121" s="5">
        <f>IF(J121&gt;H121,J121,H121)</f>
        <v>39</v>
      </c>
      <c r="L121" s="5"/>
      <c r="M121" s="8">
        <v>42</v>
      </c>
      <c r="N121" s="8">
        <f>IF(L121&gt;M121,L121,M121)</f>
        <v>42</v>
      </c>
      <c r="O121" s="5">
        <v>10</v>
      </c>
      <c r="P121" s="8">
        <f>K121+N121+O121</f>
        <v>91</v>
      </c>
      <c r="Q121" s="5" t="str">
        <f>IF(P121&gt;=89.5, "A", IF(P121&gt;=79.5, "B", IF(P121&gt;=69.5, "C", IF(P121&gt;=59.5, "D", IF(P121&gt;=49.5, "E", "F")))))</f>
        <v>A</v>
      </c>
      <c r="S121" s="9"/>
    </row>
    <row r="122" spans="1:19" s="10" customFormat="1" x14ac:dyDescent="0.3">
      <c r="A122" s="5">
        <v>121</v>
      </c>
      <c r="B122" s="6" t="s">
        <v>30</v>
      </c>
      <c r="C122" s="7" t="s">
        <v>31</v>
      </c>
      <c r="D122" s="6" t="s">
        <v>24</v>
      </c>
      <c r="E122" s="6"/>
      <c r="F122" s="6"/>
      <c r="G122" s="6"/>
      <c r="H122" s="6">
        <f>G122*3</f>
        <v>0</v>
      </c>
      <c r="I122" s="6" t="s">
        <v>32</v>
      </c>
      <c r="J122" s="6" t="s">
        <v>33</v>
      </c>
      <c r="K122" s="5" t="str">
        <f>IF(J122&gt;H122,J122,H122)</f>
        <v>25</v>
      </c>
      <c r="L122" s="5"/>
      <c r="M122" s="8"/>
      <c r="N122" s="8">
        <f>IF(L122&gt;M122,L122,M122)</f>
        <v>0</v>
      </c>
      <c r="O122" s="5">
        <v>10</v>
      </c>
      <c r="P122" s="8">
        <f>K122+N122+O122</f>
        <v>35</v>
      </c>
      <c r="Q122" s="5" t="str">
        <f>IF(P122&gt;=89.5, "A", IF(P122&gt;=79.5, "B", IF(P122&gt;=69.5, "C", IF(P122&gt;=59.5, "D", IF(P122&gt;=49.5, "E", "F")))))</f>
        <v>F</v>
      </c>
      <c r="S122" s="9"/>
    </row>
    <row r="123" spans="1:19" s="10" customFormat="1" x14ac:dyDescent="0.3">
      <c r="A123" s="5">
        <v>122</v>
      </c>
      <c r="B123" s="6" t="s">
        <v>149</v>
      </c>
      <c r="C123" s="7" t="s">
        <v>150</v>
      </c>
      <c r="D123" s="6" t="s">
        <v>122</v>
      </c>
      <c r="E123" s="6"/>
      <c r="F123" s="6"/>
      <c r="G123" s="6" t="s">
        <v>108</v>
      </c>
      <c r="H123" s="6" t="s">
        <v>109</v>
      </c>
      <c r="I123" s="6"/>
      <c r="J123" s="6">
        <f>I123*3</f>
        <v>0</v>
      </c>
      <c r="K123" s="5" t="str">
        <f>IF(J123&gt;H123,J123,H123)</f>
        <v>43</v>
      </c>
      <c r="L123" s="5">
        <v>37.5</v>
      </c>
      <c r="M123" s="8"/>
      <c r="N123" s="8">
        <f>IF(L123&gt;M123,L123,M123)</f>
        <v>37.5</v>
      </c>
      <c r="O123" s="5">
        <v>10</v>
      </c>
      <c r="P123" s="8">
        <f>K123+N123+O123</f>
        <v>90.5</v>
      </c>
      <c r="Q123" s="5" t="str">
        <f>IF(P123&gt;=89.5, "A", IF(P123&gt;=79.5, "B", IF(P123&gt;=69.5, "C", IF(P123&gt;=59.5, "D", IF(P123&gt;=49.5, "E", "F")))))</f>
        <v>A</v>
      </c>
      <c r="S123" s="9"/>
    </row>
    <row r="124" spans="1:19" s="10" customFormat="1" x14ac:dyDescent="0.3">
      <c r="A124" s="5">
        <v>123</v>
      </c>
      <c r="B124" s="6" t="s">
        <v>249</v>
      </c>
      <c r="C124" s="7" t="s">
        <v>250</v>
      </c>
      <c r="D124" s="6" t="s">
        <v>153</v>
      </c>
      <c r="E124" s="6"/>
      <c r="F124" s="6"/>
      <c r="G124" s="6" t="s">
        <v>32</v>
      </c>
      <c r="H124" s="6">
        <f>G124*3</f>
        <v>15</v>
      </c>
      <c r="I124" s="6" t="s">
        <v>37</v>
      </c>
      <c r="J124" s="6" t="s">
        <v>109</v>
      </c>
      <c r="K124" s="5" t="str">
        <f>IF(J124&gt;H124,J124,H124)</f>
        <v>43</v>
      </c>
      <c r="L124" s="5">
        <v>33</v>
      </c>
      <c r="M124" s="8"/>
      <c r="N124" s="8">
        <f>IF(L124&gt;M124,L124,M124)</f>
        <v>33</v>
      </c>
      <c r="O124" s="5">
        <v>8</v>
      </c>
      <c r="P124" s="8">
        <f>K124+N124+O124</f>
        <v>84</v>
      </c>
      <c r="Q124" s="5" t="str">
        <f>IF(P124&gt;=89.5, "A", IF(P124&gt;=79.5, "B", IF(P124&gt;=69.5, "C", IF(P124&gt;=59.5, "D", IF(P124&gt;=49.5, "E", "F")))))</f>
        <v>B</v>
      </c>
      <c r="S124" s="9"/>
    </row>
    <row r="125" spans="1:19" s="10" customFormat="1" x14ac:dyDescent="0.3">
      <c r="A125" s="5">
        <v>124</v>
      </c>
      <c r="B125" s="6" t="s">
        <v>251</v>
      </c>
      <c r="C125" s="7" t="s">
        <v>252</v>
      </c>
      <c r="D125" s="6" t="s">
        <v>153</v>
      </c>
      <c r="E125" s="6" t="s">
        <v>25</v>
      </c>
      <c r="F125" s="6"/>
      <c r="G125" s="6" t="s">
        <v>253</v>
      </c>
      <c r="H125" s="6">
        <f>G125*3</f>
        <v>43.5</v>
      </c>
      <c r="I125" s="6"/>
      <c r="J125" s="6">
        <f>I125*3</f>
        <v>0</v>
      </c>
      <c r="K125" s="5">
        <f>IF(J125&gt;H125,J125,H125)</f>
        <v>43.5</v>
      </c>
      <c r="L125" s="5">
        <v>45</v>
      </c>
      <c r="M125" s="8"/>
      <c r="N125" s="8">
        <f>IF(L125&gt;M125,L125,M125)</f>
        <v>45</v>
      </c>
      <c r="O125" s="5">
        <v>10</v>
      </c>
      <c r="P125" s="8">
        <f>K125+N125+O125</f>
        <v>98.5</v>
      </c>
      <c r="Q125" s="5" t="str">
        <f>IF(P125&gt;=89.5, "A", IF(P125&gt;=79.5, "B", IF(P125&gt;=69.5, "C", IF(P125&gt;=59.5, "D", IF(P125&gt;=49.5, "E", "F")))))</f>
        <v>A</v>
      </c>
      <c r="S125" s="9"/>
    </row>
    <row r="126" spans="1:19" s="10" customFormat="1" x14ac:dyDescent="0.3">
      <c r="A126" s="5">
        <v>125</v>
      </c>
      <c r="B126" s="6" t="s">
        <v>359</v>
      </c>
      <c r="C126" s="7" t="s">
        <v>360</v>
      </c>
      <c r="D126" s="6" t="s">
        <v>25</v>
      </c>
      <c r="E126" s="6"/>
      <c r="F126" s="6"/>
      <c r="G126" s="6" t="s">
        <v>83</v>
      </c>
      <c r="H126" s="6" t="s">
        <v>26</v>
      </c>
      <c r="I126" s="6"/>
      <c r="J126" s="6">
        <f>I126*3</f>
        <v>0</v>
      </c>
      <c r="K126" s="5" t="str">
        <f>IF(J126&gt;H126,J126,H126)</f>
        <v>44</v>
      </c>
      <c r="L126" s="5"/>
      <c r="M126" s="8">
        <v>39</v>
      </c>
      <c r="N126" s="8">
        <f>IF(L126&gt;M126,L126,M126)</f>
        <v>39</v>
      </c>
      <c r="O126" s="5">
        <v>8</v>
      </c>
      <c r="P126" s="8">
        <f>K126+N126+O126</f>
        <v>91</v>
      </c>
      <c r="Q126" s="5" t="str">
        <f>IF(P126&gt;=89.5, "A", IF(P126&gt;=79.5, "B", IF(P126&gt;=69.5, "C", IF(P126&gt;=59.5, "D", IF(P126&gt;=49.5, "E", "F")))))</f>
        <v>A</v>
      </c>
      <c r="S126" s="9"/>
    </row>
    <row r="127" spans="1:19" s="10" customFormat="1" x14ac:dyDescent="0.3">
      <c r="A127" s="5">
        <v>126</v>
      </c>
      <c r="B127" s="6" t="s">
        <v>254</v>
      </c>
      <c r="C127" s="7" t="s">
        <v>255</v>
      </c>
      <c r="D127" s="6" t="s">
        <v>153</v>
      </c>
      <c r="E127" s="6"/>
      <c r="F127" s="6"/>
      <c r="G127" s="6"/>
      <c r="H127" s="6">
        <f>G127*3</f>
        <v>0</v>
      </c>
      <c r="I127" s="6" t="s">
        <v>83</v>
      </c>
      <c r="J127" s="6" t="s">
        <v>109</v>
      </c>
      <c r="K127" s="5" t="str">
        <f>IF(J127&gt;H127,J127,H127)</f>
        <v>43</v>
      </c>
      <c r="L127" s="5">
        <v>29.5</v>
      </c>
      <c r="M127" s="8"/>
      <c r="N127" s="8">
        <f>IF(L127&gt;M127,L127,M127)</f>
        <v>29.5</v>
      </c>
      <c r="O127" s="5">
        <v>10</v>
      </c>
      <c r="P127" s="8">
        <f>K127+N127+O127</f>
        <v>82.5</v>
      </c>
      <c r="Q127" s="5" t="str">
        <f>IF(P127&gt;=89.5, "A", IF(P127&gt;=79.5, "B", IF(P127&gt;=69.5, "C", IF(P127&gt;=59.5, "D", IF(P127&gt;=49.5, "E", "F")))))</f>
        <v>B</v>
      </c>
      <c r="S127" s="9"/>
    </row>
    <row r="128" spans="1:19" s="10" customFormat="1" x14ac:dyDescent="0.3">
      <c r="A128" s="5">
        <v>127</v>
      </c>
      <c r="B128" s="6" t="s">
        <v>447</v>
      </c>
      <c r="C128" s="7" t="s">
        <v>448</v>
      </c>
      <c r="D128" s="6"/>
      <c r="E128" s="6"/>
      <c r="F128" s="6"/>
      <c r="G128" s="6"/>
      <c r="H128" s="6">
        <f>G128*3</f>
        <v>0</v>
      </c>
      <c r="I128" s="6"/>
      <c r="J128" s="6">
        <f>I128*3</f>
        <v>0</v>
      </c>
      <c r="K128" s="5">
        <f>IF(J128&gt;H128,J128,H128)</f>
        <v>0</v>
      </c>
      <c r="L128" s="5"/>
      <c r="M128" s="8"/>
      <c r="N128" s="8">
        <f>IF(L128&gt;M128,L128,M128)</f>
        <v>0</v>
      </c>
      <c r="O128" s="5">
        <v>10</v>
      </c>
      <c r="P128" s="8">
        <f>K128+N128+O128</f>
        <v>10</v>
      </c>
      <c r="Q128" s="5" t="str">
        <f>IF(P128&gt;=89.5, "A", IF(P128&gt;=79.5, "B", IF(P128&gt;=69.5, "C", IF(P128&gt;=59.5, "D", IF(P128&gt;=49.5, "E", "F")))))</f>
        <v>F</v>
      </c>
      <c r="S128" s="9"/>
    </row>
    <row r="129" spans="1:19" s="10" customFormat="1" x14ac:dyDescent="0.3">
      <c r="A129" s="5">
        <v>128</v>
      </c>
      <c r="B129" s="6" t="s">
        <v>449</v>
      </c>
      <c r="C129" s="7" t="s">
        <v>450</v>
      </c>
      <c r="D129" s="6"/>
      <c r="E129" s="6"/>
      <c r="F129" s="6"/>
      <c r="G129" s="6" t="s">
        <v>160</v>
      </c>
      <c r="H129" s="6">
        <f>G129*3</f>
        <v>40.5</v>
      </c>
      <c r="I129" s="6"/>
      <c r="J129" s="6">
        <f>I129*3</f>
        <v>0</v>
      </c>
      <c r="K129" s="5">
        <f>IF(J129&gt;H129,J129,H129)</f>
        <v>40.5</v>
      </c>
      <c r="L129" s="5">
        <v>28.5</v>
      </c>
      <c r="M129" s="8"/>
      <c r="N129" s="8">
        <f>IF(L129&gt;M129,L129,M129)</f>
        <v>28.5</v>
      </c>
      <c r="O129" s="5">
        <v>7</v>
      </c>
      <c r="P129" s="8">
        <f>K129+N129+O129</f>
        <v>76</v>
      </c>
      <c r="Q129" s="5" t="str">
        <f>IF(P129&gt;=89.5, "A", IF(P129&gt;=79.5, "B", IF(P129&gt;=69.5, "C", IF(P129&gt;=59.5, "D", IF(P129&gt;=49.5, "E", "F")))))</f>
        <v>C</v>
      </c>
      <c r="S129" s="9"/>
    </row>
    <row r="130" spans="1:19" s="10" customFormat="1" x14ac:dyDescent="0.3">
      <c r="A130" s="5">
        <v>129</v>
      </c>
      <c r="B130" s="6" t="s">
        <v>322</v>
      </c>
      <c r="C130" s="7" t="s">
        <v>323</v>
      </c>
      <c r="D130" s="6" t="s">
        <v>77</v>
      </c>
      <c r="E130" s="6"/>
      <c r="F130" s="6"/>
      <c r="G130" s="6" t="s">
        <v>67</v>
      </c>
      <c r="H130" s="6" t="s">
        <v>181</v>
      </c>
      <c r="I130" s="6"/>
      <c r="J130" s="6">
        <f>I130*3</f>
        <v>0</v>
      </c>
      <c r="K130" s="5" t="str">
        <f>IF(J130&gt;H130,J130,H130)</f>
        <v>39.5</v>
      </c>
      <c r="L130" s="5"/>
      <c r="M130" s="8">
        <v>25.5</v>
      </c>
      <c r="N130" s="8">
        <f>IF(L130&gt;M130,L130,M130)</f>
        <v>25.5</v>
      </c>
      <c r="O130" s="5">
        <v>10</v>
      </c>
      <c r="P130" s="8">
        <f>K130+N130+O130</f>
        <v>75</v>
      </c>
      <c r="Q130" s="5" t="str">
        <f>IF(P130&gt;=89.5, "A", IF(P130&gt;=79.5, "B", IF(P130&gt;=69.5, "C", IF(P130&gt;=59.5, "D", IF(P130&gt;=49.5, "E", "F")))))</f>
        <v>C</v>
      </c>
      <c r="S130" s="9"/>
    </row>
    <row r="131" spans="1:19" s="10" customFormat="1" x14ac:dyDescent="0.3">
      <c r="A131" s="5">
        <v>130</v>
      </c>
      <c r="B131" s="6" t="s">
        <v>451</v>
      </c>
      <c r="C131" s="7" t="s">
        <v>452</v>
      </c>
      <c r="D131" s="6"/>
      <c r="E131" s="6"/>
      <c r="F131" s="6"/>
      <c r="G131" s="6"/>
      <c r="H131" s="6">
        <f>G131*3</f>
        <v>0</v>
      </c>
      <c r="I131" s="6" t="s">
        <v>83</v>
      </c>
      <c r="J131" s="6" t="s">
        <v>109</v>
      </c>
      <c r="K131" s="5" t="str">
        <f>IF(J131&gt;H131,J131,H131)</f>
        <v>43</v>
      </c>
      <c r="L131" s="5">
        <v>39</v>
      </c>
      <c r="M131" s="8"/>
      <c r="N131" s="8">
        <f>IF(L131&gt;M131,L131,M131)</f>
        <v>39</v>
      </c>
      <c r="O131" s="5">
        <v>8</v>
      </c>
      <c r="P131" s="8">
        <f>K131+N131+O131</f>
        <v>90</v>
      </c>
      <c r="Q131" s="5" t="str">
        <f>IF(P131&gt;=89.5, "A", IF(P131&gt;=79.5, "B", IF(P131&gt;=69.5, "C", IF(P131&gt;=59.5, "D", IF(P131&gt;=49.5, "E", "F")))))</f>
        <v>A</v>
      </c>
      <c r="S131" s="9"/>
    </row>
    <row r="132" spans="1:19" s="10" customFormat="1" x14ac:dyDescent="0.3">
      <c r="A132" s="5">
        <v>131</v>
      </c>
      <c r="B132" s="6" t="s">
        <v>324</v>
      </c>
      <c r="C132" s="7" t="s">
        <v>325</v>
      </c>
      <c r="D132" s="6" t="s">
        <v>77</v>
      </c>
      <c r="E132" s="6"/>
      <c r="F132" s="6"/>
      <c r="G132" s="6" t="s">
        <v>48</v>
      </c>
      <c r="H132" s="6">
        <f>G132*3</f>
        <v>19.5</v>
      </c>
      <c r="I132" s="6" t="s">
        <v>107</v>
      </c>
      <c r="J132" s="6" t="s">
        <v>131</v>
      </c>
      <c r="K132" s="5" t="str">
        <f>IF(J132&gt;H132,J132,H132)</f>
        <v>30.5</v>
      </c>
      <c r="L132" s="5">
        <v>21</v>
      </c>
      <c r="M132" s="8"/>
      <c r="N132" s="8">
        <f>IF(L132&gt;M132,L132,M132)</f>
        <v>21</v>
      </c>
      <c r="O132" s="5">
        <v>6</v>
      </c>
      <c r="P132" s="8">
        <f>K132+N132+O132</f>
        <v>57.5</v>
      </c>
      <c r="Q132" s="5" t="str">
        <f>IF(P132&gt;=89.5, "A", IF(P132&gt;=79.5, "B", IF(P132&gt;=69.5, "C", IF(P132&gt;=59.5, "D", IF(P132&gt;=49.5, "E", "F")))))</f>
        <v>E</v>
      </c>
      <c r="S132" s="9"/>
    </row>
    <row r="133" spans="1:19" s="10" customFormat="1" x14ac:dyDescent="0.3">
      <c r="A133" s="5">
        <v>132</v>
      </c>
      <c r="B133" s="6" t="s">
        <v>453</v>
      </c>
      <c r="C133" s="7" t="s">
        <v>454</v>
      </c>
      <c r="D133" s="6"/>
      <c r="E133" s="6" t="s">
        <v>32</v>
      </c>
      <c r="F133" s="6"/>
      <c r="G133" s="6"/>
      <c r="H133" s="6">
        <f>G133*3</f>
        <v>0</v>
      </c>
      <c r="I133" s="6" t="s">
        <v>66</v>
      </c>
      <c r="J133" s="6" t="s">
        <v>339</v>
      </c>
      <c r="K133" s="5" t="str">
        <f>IF(J133&gt;H133,J133,H133)</f>
        <v>23.5</v>
      </c>
      <c r="L133" s="5"/>
      <c r="M133" s="8">
        <v>27</v>
      </c>
      <c r="N133" s="8">
        <f>IF(L133&gt;M133,L133,M133)</f>
        <v>27</v>
      </c>
      <c r="O133" s="5">
        <v>10</v>
      </c>
      <c r="P133" s="8">
        <f>K133+N133+O133</f>
        <v>60.5</v>
      </c>
      <c r="Q133" s="5" t="str">
        <f>IF(P133&gt;=89.5, "A", IF(P133&gt;=79.5, "B", IF(P133&gt;=69.5, "C", IF(P133&gt;=59.5, "D", IF(P133&gt;=49.5, "E", "F")))))</f>
        <v>D</v>
      </c>
      <c r="S133" s="9"/>
    </row>
    <row r="134" spans="1:19" s="10" customFormat="1" x14ac:dyDescent="0.3">
      <c r="A134" s="5">
        <v>133</v>
      </c>
      <c r="B134" s="6" t="s">
        <v>256</v>
      </c>
      <c r="C134" s="7" t="s">
        <v>257</v>
      </c>
      <c r="D134" s="6" t="s">
        <v>153</v>
      </c>
      <c r="E134" s="6" t="s">
        <v>25</v>
      </c>
      <c r="F134" s="6"/>
      <c r="G134" s="6" t="s">
        <v>67</v>
      </c>
      <c r="H134" s="6" t="s">
        <v>258</v>
      </c>
      <c r="I134" s="6"/>
      <c r="J134" s="6">
        <f>I134*3</f>
        <v>0</v>
      </c>
      <c r="K134" s="5" t="str">
        <f>IF(J134&gt;H134,J134,H134)</f>
        <v>40.5</v>
      </c>
      <c r="L134" s="5">
        <v>31.5</v>
      </c>
      <c r="M134" s="8"/>
      <c r="N134" s="8">
        <f>IF(L134&gt;M134,L134,M134)</f>
        <v>31.5</v>
      </c>
      <c r="O134" s="5">
        <v>8</v>
      </c>
      <c r="P134" s="8">
        <f>K134+N134+O134</f>
        <v>80</v>
      </c>
      <c r="Q134" s="5" t="str">
        <f>IF(P134&gt;=89.5, "A", IF(P134&gt;=79.5, "B", IF(P134&gt;=69.5, "C", IF(P134&gt;=59.5, "D", IF(P134&gt;=49.5, "E", "F")))))</f>
        <v>B</v>
      </c>
      <c r="S134" s="9"/>
    </row>
    <row r="135" spans="1:19" s="10" customFormat="1" x14ac:dyDescent="0.3">
      <c r="A135" s="5">
        <v>134</v>
      </c>
      <c r="B135" s="6" t="s">
        <v>259</v>
      </c>
      <c r="C135" s="7" t="s">
        <v>260</v>
      </c>
      <c r="D135" s="6" t="s">
        <v>153</v>
      </c>
      <c r="E135" s="6"/>
      <c r="F135" s="6"/>
      <c r="G135" s="6" t="s">
        <v>19</v>
      </c>
      <c r="H135" s="6" t="s">
        <v>119</v>
      </c>
      <c r="I135" s="6"/>
      <c r="J135" s="6">
        <f>I135*3</f>
        <v>0</v>
      </c>
      <c r="K135" s="5" t="str">
        <f>IF(J135&gt;H135,J135,H135)</f>
        <v>32</v>
      </c>
      <c r="L135" s="5">
        <v>21</v>
      </c>
      <c r="M135" s="8"/>
      <c r="N135" s="8">
        <f>IF(L135&gt;M135,L135,M135)</f>
        <v>21</v>
      </c>
      <c r="O135" s="5">
        <v>8</v>
      </c>
      <c r="P135" s="8">
        <f>K135+N135+O135</f>
        <v>61</v>
      </c>
      <c r="Q135" s="5" t="str">
        <f>IF(P135&gt;=89.5, "A", IF(P135&gt;=79.5, "B", IF(P135&gt;=69.5, "C", IF(P135&gt;=59.5, "D", IF(P135&gt;=49.5, "E", "F")))))</f>
        <v>D</v>
      </c>
      <c r="S135" s="9"/>
    </row>
    <row r="136" spans="1:19" s="10" customFormat="1" x14ac:dyDescent="0.3">
      <c r="A136" s="5">
        <v>135</v>
      </c>
      <c r="B136" s="6" t="s">
        <v>455</v>
      </c>
      <c r="C136" s="7" t="s">
        <v>456</v>
      </c>
      <c r="D136" s="6"/>
      <c r="E136" s="6"/>
      <c r="F136" s="6"/>
      <c r="G136" s="6"/>
      <c r="H136" s="6">
        <f>G136*3</f>
        <v>0</v>
      </c>
      <c r="I136" s="6" t="s">
        <v>62</v>
      </c>
      <c r="J136" s="6" t="s">
        <v>104</v>
      </c>
      <c r="K136" s="5" t="str">
        <f>IF(J136&gt;H136,J136,H136)</f>
        <v>33.5</v>
      </c>
      <c r="L136" s="5"/>
      <c r="M136" s="8"/>
      <c r="N136" s="8">
        <f>IF(L136&gt;M136,L136,M136)</f>
        <v>0</v>
      </c>
      <c r="O136" s="5">
        <v>7</v>
      </c>
      <c r="P136" s="8">
        <f>K136+N136+O136</f>
        <v>40.5</v>
      </c>
      <c r="Q136" s="5" t="str">
        <f>IF(P136&gt;=89.5, "A", IF(P136&gt;=79.5, "B", IF(P136&gt;=69.5, "C", IF(P136&gt;=59.5, "D", IF(P136&gt;=49.5, "E", "F")))))</f>
        <v>F</v>
      </c>
      <c r="S136" s="9"/>
    </row>
    <row r="137" spans="1:19" s="10" customFormat="1" x14ac:dyDescent="0.3">
      <c r="A137" s="5">
        <v>136</v>
      </c>
      <c r="B137" s="6" t="s">
        <v>457</v>
      </c>
      <c r="C137" s="7" t="s">
        <v>458</v>
      </c>
      <c r="D137" s="6"/>
      <c r="E137" s="6"/>
      <c r="F137" s="6"/>
      <c r="G137" s="6"/>
      <c r="H137" s="6">
        <f>G137*3</f>
        <v>0</v>
      </c>
      <c r="I137" s="6" t="s">
        <v>24</v>
      </c>
      <c r="J137" s="6">
        <f>I137*3</f>
        <v>24</v>
      </c>
      <c r="K137" s="5">
        <f>IF(J137&gt;H137,J137,H137)</f>
        <v>24</v>
      </c>
      <c r="L137" s="5"/>
      <c r="M137" s="8"/>
      <c r="N137" s="8">
        <f>IF(L137&gt;M137,L137,M137)</f>
        <v>0</v>
      </c>
      <c r="O137" s="5">
        <v>7</v>
      </c>
      <c r="P137" s="8">
        <f>K137+N137+O137</f>
        <v>31</v>
      </c>
      <c r="Q137" s="5" t="str">
        <f>IF(P137&gt;=89.5, "A", IF(P137&gt;=79.5, "B", IF(P137&gt;=69.5, "C", IF(P137&gt;=59.5, "D", IF(P137&gt;=49.5, "E", "F")))))</f>
        <v>F</v>
      </c>
      <c r="S137" s="9"/>
    </row>
    <row r="138" spans="1:19" s="10" customFormat="1" x14ac:dyDescent="0.3">
      <c r="A138" s="5">
        <v>137</v>
      </c>
      <c r="B138" s="6" t="s">
        <v>261</v>
      </c>
      <c r="C138" s="7" t="s">
        <v>262</v>
      </c>
      <c r="D138" s="6" t="s">
        <v>153</v>
      </c>
      <c r="E138" s="6"/>
      <c r="F138" s="6" t="s">
        <v>25</v>
      </c>
      <c r="G138" s="6" t="s">
        <v>60</v>
      </c>
      <c r="H138" s="6">
        <f>G138*3</f>
        <v>18</v>
      </c>
      <c r="I138" s="6" t="s">
        <v>24</v>
      </c>
      <c r="J138" s="6" t="s">
        <v>119</v>
      </c>
      <c r="K138" s="5" t="str">
        <f>IF(J138&gt;H138,J138,H138)</f>
        <v>32</v>
      </c>
      <c r="L138" s="5">
        <v>21</v>
      </c>
      <c r="M138" s="8"/>
      <c r="N138" s="8">
        <f>IF(L138&gt;M138,L138,M138)</f>
        <v>21</v>
      </c>
      <c r="O138" s="5">
        <v>8</v>
      </c>
      <c r="P138" s="8">
        <f>K138+N138+O138</f>
        <v>61</v>
      </c>
      <c r="Q138" s="5" t="str">
        <f>IF(P138&gt;=89.5, "A", IF(P138&gt;=79.5, "B", IF(P138&gt;=69.5, "C", IF(P138&gt;=59.5, "D", IF(P138&gt;=49.5, "E", "F")))))</f>
        <v>D</v>
      </c>
      <c r="S138" s="9"/>
    </row>
    <row r="139" spans="1:19" s="10" customFormat="1" x14ac:dyDescent="0.3">
      <c r="A139" s="5">
        <v>138</v>
      </c>
      <c r="B139" s="6" t="s">
        <v>151</v>
      </c>
      <c r="C139" s="7" t="s">
        <v>152</v>
      </c>
      <c r="D139" s="6" t="s">
        <v>122</v>
      </c>
      <c r="E139" s="6"/>
      <c r="F139" s="6" t="s">
        <v>25</v>
      </c>
      <c r="G139" s="6" t="s">
        <v>153</v>
      </c>
      <c r="H139" s="6">
        <f>G139*3</f>
        <v>9</v>
      </c>
      <c r="I139" s="6" t="s">
        <v>60</v>
      </c>
      <c r="J139" s="6" t="s">
        <v>154</v>
      </c>
      <c r="K139" s="5" t="str">
        <f>IF(J139&gt;H139,J139,H139)</f>
        <v>23</v>
      </c>
      <c r="L139" s="5">
        <v>31.5</v>
      </c>
      <c r="M139" s="8"/>
      <c r="N139" s="8">
        <f>IF(L139&gt;M139,L139,M139)</f>
        <v>31.5</v>
      </c>
      <c r="O139" s="5">
        <v>10</v>
      </c>
      <c r="P139" s="8">
        <f>K139+N139+O139</f>
        <v>64.5</v>
      </c>
      <c r="Q139" s="5" t="str">
        <f>IF(P139&gt;=89.5, "A", IF(P139&gt;=79.5, "B", IF(P139&gt;=69.5, "C", IF(P139&gt;=59.5, "D", IF(P139&gt;=49.5, "E", "F")))))</f>
        <v>D</v>
      </c>
      <c r="S139" s="9"/>
    </row>
    <row r="140" spans="1:19" s="10" customFormat="1" x14ac:dyDescent="0.3">
      <c r="A140" s="5">
        <v>139</v>
      </c>
      <c r="B140" s="6" t="s">
        <v>263</v>
      </c>
      <c r="C140" s="7" t="s">
        <v>264</v>
      </c>
      <c r="D140" s="6" t="s">
        <v>153</v>
      </c>
      <c r="E140" s="6"/>
      <c r="F140" s="6"/>
      <c r="G140" s="6"/>
      <c r="H140" s="6">
        <f>G140*3</f>
        <v>0</v>
      </c>
      <c r="I140" s="6" t="s">
        <v>42</v>
      </c>
      <c r="J140" s="6" t="s">
        <v>265</v>
      </c>
      <c r="K140" s="5" t="str">
        <f>IF(J140&gt;H140,J140,H140)</f>
        <v>29.5</v>
      </c>
      <c r="L140" s="5">
        <v>13.5</v>
      </c>
      <c r="M140" s="8"/>
      <c r="N140" s="8">
        <f>IF(L140&gt;M140,L140,M140)</f>
        <v>13.5</v>
      </c>
      <c r="O140" s="5">
        <v>8</v>
      </c>
      <c r="P140" s="8">
        <f>K140+N140+O140</f>
        <v>51</v>
      </c>
      <c r="Q140" s="5" t="str">
        <f>IF(P140&gt;=89.5, "A", IF(P140&gt;=79.5, "B", IF(P140&gt;=69.5, "C", IF(P140&gt;=59.5, "D", IF(P140&gt;=49.5, "E", "F")))))</f>
        <v>E</v>
      </c>
      <c r="S140" s="9"/>
    </row>
    <row r="141" spans="1:19" s="10" customFormat="1" x14ac:dyDescent="0.3">
      <c r="A141" s="5">
        <v>140</v>
      </c>
      <c r="B141" s="6" t="s">
        <v>459</v>
      </c>
      <c r="C141" s="7" t="s">
        <v>460</v>
      </c>
      <c r="D141" s="6"/>
      <c r="E141" s="6"/>
      <c r="F141" s="6"/>
      <c r="G141" s="6"/>
      <c r="H141" s="6">
        <f>G141*3</f>
        <v>0</v>
      </c>
      <c r="I141" s="6" t="s">
        <v>77</v>
      </c>
      <c r="J141" s="6" t="s">
        <v>24</v>
      </c>
      <c r="K141" s="5" t="str">
        <f>IF(J141&gt;H141,J141,H141)</f>
        <v>8</v>
      </c>
      <c r="L141" s="5"/>
      <c r="M141" s="8"/>
      <c r="N141" s="8">
        <f>IF(L141&gt;M141,L141,M141)</f>
        <v>0</v>
      </c>
      <c r="O141" s="5">
        <v>10</v>
      </c>
      <c r="P141" s="8">
        <f>K141+N141+O141</f>
        <v>18</v>
      </c>
      <c r="Q141" s="5" t="str">
        <f>IF(P141&gt;=89.5, "A", IF(P141&gt;=79.5, "B", IF(P141&gt;=69.5, "C", IF(P141&gt;=59.5, "D", IF(P141&gt;=49.5, "E", "F")))))</f>
        <v>F</v>
      </c>
      <c r="S141" s="9"/>
    </row>
    <row r="142" spans="1:19" s="10" customFormat="1" x14ac:dyDescent="0.3">
      <c r="A142" s="5">
        <v>141</v>
      </c>
      <c r="B142" s="6" t="s">
        <v>155</v>
      </c>
      <c r="C142" s="7" t="s">
        <v>156</v>
      </c>
      <c r="D142" s="6" t="s">
        <v>122</v>
      </c>
      <c r="E142" s="6"/>
      <c r="F142" s="6"/>
      <c r="G142" s="6" t="s">
        <v>49</v>
      </c>
      <c r="H142" s="6" t="s">
        <v>157</v>
      </c>
      <c r="I142" s="6"/>
      <c r="J142" s="6">
        <f>I142*3</f>
        <v>0</v>
      </c>
      <c r="K142" s="5" t="str">
        <f>IF(J142&gt;H142,J142,H142)</f>
        <v>36.5</v>
      </c>
      <c r="L142" s="5">
        <v>34.5</v>
      </c>
      <c r="M142" s="8"/>
      <c r="N142" s="8">
        <f>IF(L142&gt;M142,L142,M142)</f>
        <v>34.5</v>
      </c>
      <c r="O142" s="5">
        <v>10</v>
      </c>
      <c r="P142" s="8">
        <f>K142+N142+O142</f>
        <v>81</v>
      </c>
      <c r="Q142" s="5" t="str">
        <f>IF(P142&gt;=89.5, "A", IF(P142&gt;=79.5, "B", IF(P142&gt;=69.5, "C", IF(P142&gt;=59.5, "D", IF(P142&gt;=49.5, "E", "F")))))</f>
        <v>B</v>
      </c>
      <c r="S142" s="9"/>
    </row>
    <row r="143" spans="1:19" s="10" customFormat="1" x14ac:dyDescent="0.3">
      <c r="A143" s="5">
        <v>142</v>
      </c>
      <c r="B143" s="6" t="s">
        <v>342</v>
      </c>
      <c r="C143" s="7" t="s">
        <v>343</v>
      </c>
      <c r="D143" s="6" t="s">
        <v>83</v>
      </c>
      <c r="E143" s="6" t="s">
        <v>25</v>
      </c>
      <c r="F143" s="6" t="s">
        <v>25</v>
      </c>
      <c r="G143" s="6" t="s">
        <v>67</v>
      </c>
      <c r="H143" s="6" t="s">
        <v>258</v>
      </c>
      <c r="I143" s="6"/>
      <c r="J143" s="6">
        <f>I143*3</f>
        <v>0</v>
      </c>
      <c r="K143" s="5" t="str">
        <f>IF(J143&gt;H143,J143,H143)</f>
        <v>40.5</v>
      </c>
      <c r="L143" s="5">
        <v>34.5</v>
      </c>
      <c r="M143" s="8"/>
      <c r="N143" s="8">
        <v>40</v>
      </c>
      <c r="O143" s="5">
        <v>10</v>
      </c>
      <c r="P143" s="8">
        <f>K143+N143+O143</f>
        <v>90.5</v>
      </c>
      <c r="Q143" s="5" t="str">
        <f>IF(P143&gt;=89.5, "A", IF(P143&gt;=79.5, "B", IF(P143&gt;=69.5, "C", IF(P143&gt;=59.5, "D", IF(P143&gt;=49.5, "E", "F")))))</f>
        <v>A</v>
      </c>
      <c r="S143" s="9"/>
    </row>
    <row r="144" spans="1:19" s="10" customFormat="1" x14ac:dyDescent="0.3">
      <c r="A144" s="5">
        <v>143</v>
      </c>
      <c r="B144" s="6" t="s">
        <v>266</v>
      </c>
      <c r="C144" s="7" t="s">
        <v>267</v>
      </c>
      <c r="D144" s="6" t="s">
        <v>153</v>
      </c>
      <c r="E144" s="6"/>
      <c r="F144" s="6"/>
      <c r="G144" s="6" t="s">
        <v>160</v>
      </c>
      <c r="H144" s="6">
        <f>G144*3</f>
        <v>40.5</v>
      </c>
      <c r="I144" s="6"/>
      <c r="J144" s="6">
        <f>I144*3</f>
        <v>0</v>
      </c>
      <c r="K144" s="5">
        <f>IF(J144&gt;H144,J144,H144)</f>
        <v>40.5</v>
      </c>
      <c r="L144" s="5">
        <v>30</v>
      </c>
      <c r="M144" s="8"/>
      <c r="N144" s="8">
        <f>IF(L144&gt;M144,L144,M144)</f>
        <v>30</v>
      </c>
      <c r="O144" s="5">
        <v>10</v>
      </c>
      <c r="P144" s="8">
        <f>K144+N144+O144</f>
        <v>80.5</v>
      </c>
      <c r="Q144" s="5" t="str">
        <f>IF(P144&gt;=89.5, "A", IF(P144&gt;=79.5, "B", IF(P144&gt;=69.5, "C", IF(P144&gt;=59.5, "D", IF(P144&gt;=49.5, "E", "F")))))</f>
        <v>B</v>
      </c>
      <c r="S144" s="9"/>
    </row>
    <row r="145" spans="1:19" s="10" customFormat="1" x14ac:dyDescent="0.3">
      <c r="A145" s="5">
        <v>144</v>
      </c>
      <c r="B145" s="6" t="s">
        <v>268</v>
      </c>
      <c r="C145" s="7" t="s">
        <v>269</v>
      </c>
      <c r="D145" s="6" t="s">
        <v>153</v>
      </c>
      <c r="E145" s="6"/>
      <c r="F145" s="6"/>
      <c r="G145" s="6"/>
      <c r="H145" s="6">
        <f>G145*3</f>
        <v>0</v>
      </c>
      <c r="I145" s="6" t="s">
        <v>42</v>
      </c>
      <c r="J145" s="6" t="s">
        <v>43</v>
      </c>
      <c r="K145" s="5" t="str">
        <f>IF(J145&gt;H145,J145,H145)</f>
        <v>27.5</v>
      </c>
      <c r="L145" s="5"/>
      <c r="M145" s="8">
        <v>33</v>
      </c>
      <c r="N145" s="8">
        <f>IF(L145&gt;M145,L145,M145)</f>
        <v>33</v>
      </c>
      <c r="O145" s="5">
        <v>10</v>
      </c>
      <c r="P145" s="8">
        <f>K145+N145+O145</f>
        <v>70.5</v>
      </c>
      <c r="Q145" s="5" t="str">
        <f>IF(P145&gt;=89.5, "A", IF(P145&gt;=79.5, "B", IF(P145&gt;=69.5, "C", IF(P145&gt;=59.5, "D", IF(P145&gt;=49.5, "E", "F")))))</f>
        <v>C</v>
      </c>
      <c r="S145" s="9"/>
    </row>
    <row r="146" spans="1:19" s="10" customFormat="1" x14ac:dyDescent="0.3">
      <c r="A146" s="5">
        <v>145</v>
      </c>
      <c r="B146" s="6" t="s">
        <v>78</v>
      </c>
      <c r="C146" s="7" t="s">
        <v>79</v>
      </c>
      <c r="D146" s="6" t="s">
        <v>60</v>
      </c>
      <c r="E146" s="6"/>
      <c r="F146" s="6"/>
      <c r="G146" s="6" t="s">
        <v>80</v>
      </c>
      <c r="H146" s="6" t="s">
        <v>21</v>
      </c>
      <c r="I146" s="6"/>
      <c r="J146" s="6">
        <f>I146*3</f>
        <v>0</v>
      </c>
      <c r="K146" s="5" t="str">
        <f>IF(J146&gt;H146,J146,H146)</f>
        <v>38</v>
      </c>
      <c r="L146" s="5"/>
      <c r="M146" s="8">
        <v>27</v>
      </c>
      <c r="N146" s="8">
        <f>IF(L146&gt;M146,L146,M146)</f>
        <v>27</v>
      </c>
      <c r="O146" s="5">
        <v>10</v>
      </c>
      <c r="P146" s="8">
        <f>K146+N146+O146</f>
        <v>75</v>
      </c>
      <c r="Q146" s="5" t="str">
        <f>IF(P146&gt;=89.5, "A", IF(P146&gt;=79.5, "B", IF(P146&gt;=69.5, "C", IF(P146&gt;=59.5, "D", IF(P146&gt;=49.5, "E", "F")))))</f>
        <v>C</v>
      </c>
      <c r="S146" s="9"/>
    </row>
    <row r="147" spans="1:19" s="10" customFormat="1" x14ac:dyDescent="0.3">
      <c r="A147" s="5">
        <v>146</v>
      </c>
      <c r="B147" s="6" t="s">
        <v>270</v>
      </c>
      <c r="C147" s="7" t="s">
        <v>271</v>
      </c>
      <c r="D147" s="6" t="s">
        <v>153</v>
      </c>
      <c r="E147" s="6"/>
      <c r="F147" s="6" t="s">
        <v>25</v>
      </c>
      <c r="G147" s="6" t="s">
        <v>122</v>
      </c>
      <c r="H147" s="6">
        <f>G147*3</f>
        <v>12</v>
      </c>
      <c r="I147" s="6" t="s">
        <v>62</v>
      </c>
      <c r="J147" s="6" t="s">
        <v>92</v>
      </c>
      <c r="K147" s="5" t="str">
        <f>IF(J147&gt;H147,J147,H147)</f>
        <v>37.5</v>
      </c>
      <c r="L147" s="5">
        <v>16.5</v>
      </c>
      <c r="M147" s="8"/>
      <c r="N147" s="8">
        <f>IF(L147&gt;M147,L147,M147)</f>
        <v>16.5</v>
      </c>
      <c r="O147" s="5">
        <v>9</v>
      </c>
      <c r="P147" s="8">
        <f>K147+N147+O147</f>
        <v>63</v>
      </c>
      <c r="Q147" s="5" t="str">
        <f>IF(P147&gt;=89.5, "A", IF(P147&gt;=79.5, "B", IF(P147&gt;=69.5, "C", IF(P147&gt;=59.5, "D", IF(P147&gt;=49.5, "E", "F")))))</f>
        <v>D</v>
      </c>
      <c r="S147" s="9"/>
    </row>
    <row r="148" spans="1:19" s="10" customFormat="1" x14ac:dyDescent="0.3">
      <c r="A148" s="5">
        <v>147</v>
      </c>
      <c r="B148" s="6" t="s">
        <v>105</v>
      </c>
      <c r="C148" s="7" t="s">
        <v>106</v>
      </c>
      <c r="D148" s="6" t="s">
        <v>32</v>
      </c>
      <c r="E148" s="6"/>
      <c r="F148" s="6"/>
      <c r="G148" s="6" t="s">
        <v>107</v>
      </c>
      <c r="H148" s="6">
        <f>G148*3</f>
        <v>25.5</v>
      </c>
      <c r="I148" s="6" t="s">
        <v>108</v>
      </c>
      <c r="J148" s="6" t="s">
        <v>109</v>
      </c>
      <c r="K148" s="5" t="str">
        <f>IF(J148&gt;H148,J148,H148)</f>
        <v>43</v>
      </c>
      <c r="L148" s="5"/>
      <c r="M148" s="8">
        <v>37</v>
      </c>
      <c r="N148" s="8">
        <f>IF(L148&gt;M148,L148,M148)</f>
        <v>37</v>
      </c>
      <c r="O148" s="5">
        <v>10</v>
      </c>
      <c r="P148" s="8">
        <f>K148+N148+O148</f>
        <v>90</v>
      </c>
      <c r="Q148" s="5" t="str">
        <f>IF(P148&gt;=89.5, "A", IF(P148&gt;=79.5, "B", IF(P148&gt;=69.5, "C", IF(P148&gt;=59.5, "D", IF(P148&gt;=49.5, "E", "F")))))</f>
        <v>A</v>
      </c>
      <c r="S148" s="9"/>
    </row>
    <row r="149" spans="1:19" s="10" customFormat="1" x14ac:dyDescent="0.3">
      <c r="A149" s="5">
        <v>148</v>
      </c>
      <c r="B149" s="6" t="s">
        <v>272</v>
      </c>
      <c r="C149" s="7" t="s">
        <v>273</v>
      </c>
      <c r="D149" s="6" t="s">
        <v>153</v>
      </c>
      <c r="E149" s="6"/>
      <c r="F149" s="6"/>
      <c r="G149" s="6" t="s">
        <v>24</v>
      </c>
      <c r="H149" s="6" t="s">
        <v>119</v>
      </c>
      <c r="I149" s="6"/>
      <c r="J149" s="6">
        <f>I149*3</f>
        <v>0</v>
      </c>
      <c r="K149" s="5" t="str">
        <f>IF(J149&gt;H149,J149,H149)</f>
        <v>32</v>
      </c>
      <c r="L149" s="5">
        <v>30</v>
      </c>
      <c r="M149" s="8"/>
      <c r="N149" s="8">
        <f>IF(L149&gt;M149,L149,M149)</f>
        <v>30</v>
      </c>
      <c r="O149" s="5">
        <v>8</v>
      </c>
      <c r="P149" s="8">
        <f>K149+N149+O149</f>
        <v>70</v>
      </c>
      <c r="Q149" s="5" t="str">
        <f>IF(P149&gt;=89.5, "A", IF(P149&gt;=79.5, "B", IF(P149&gt;=69.5, "C", IF(P149&gt;=59.5, "D", IF(P149&gt;=49.5, "E", "F")))))</f>
        <v>C</v>
      </c>
      <c r="S149" s="9"/>
    </row>
    <row r="150" spans="1:19" s="10" customFormat="1" x14ac:dyDescent="0.3">
      <c r="A150" s="5">
        <v>149</v>
      </c>
      <c r="B150" s="6" t="s">
        <v>51</v>
      </c>
      <c r="C150" s="7" t="s">
        <v>52</v>
      </c>
      <c r="D150" s="6" t="s">
        <v>41</v>
      </c>
      <c r="E150" s="6"/>
      <c r="F150" s="6"/>
      <c r="G150" s="6" t="s">
        <v>53</v>
      </c>
      <c r="H150" s="6" t="s">
        <v>54</v>
      </c>
      <c r="I150" s="6"/>
      <c r="J150" s="6">
        <f>I150*3</f>
        <v>0</v>
      </c>
      <c r="K150" s="5" t="str">
        <f>IF(J150&gt;H150,J150,H150)</f>
        <v>42.5</v>
      </c>
      <c r="L150" s="5">
        <v>36</v>
      </c>
      <c r="M150" s="8"/>
      <c r="N150" s="8">
        <v>39</v>
      </c>
      <c r="O150" s="5">
        <v>10</v>
      </c>
      <c r="P150" s="8">
        <f>K150+N150+O150</f>
        <v>91.5</v>
      </c>
      <c r="Q150" s="5" t="str">
        <f>IF(P150&gt;=89.5, "A", IF(P150&gt;=79.5, "B", IF(P150&gt;=69.5, "C", IF(P150&gt;=59.5, "D", IF(P150&gt;=49.5, "E", "F")))))</f>
        <v>A</v>
      </c>
      <c r="S150" s="9"/>
    </row>
    <row r="151" spans="1:19" s="10" customFormat="1" x14ac:dyDescent="0.3">
      <c r="A151" s="5">
        <v>150</v>
      </c>
      <c r="B151" s="6" t="s">
        <v>461</v>
      </c>
      <c r="C151" s="7" t="s">
        <v>462</v>
      </c>
      <c r="D151" s="6"/>
      <c r="E151" s="6"/>
      <c r="F151" s="6"/>
      <c r="G151" s="6"/>
      <c r="H151" s="6">
        <f>G151*3</f>
        <v>0</v>
      </c>
      <c r="I151" s="6" t="s">
        <v>19</v>
      </c>
      <c r="J151" s="6" t="s">
        <v>215</v>
      </c>
      <c r="K151" s="5" t="str">
        <f>IF(J151&gt;H151,J151,H151)</f>
        <v>36</v>
      </c>
      <c r="L151" s="5">
        <v>25.5</v>
      </c>
      <c r="M151" s="8"/>
      <c r="N151" s="8">
        <f>IF(L151&gt;M151,L151,M151)</f>
        <v>25.5</v>
      </c>
      <c r="O151" s="5">
        <v>9</v>
      </c>
      <c r="P151" s="8">
        <f>K151+N151+O151</f>
        <v>70.5</v>
      </c>
      <c r="Q151" s="5" t="str">
        <f>IF(P151&gt;=89.5, "A", IF(P151&gt;=79.5, "B", IF(P151&gt;=69.5, "C", IF(P151&gt;=59.5, "D", IF(P151&gt;=49.5, "E", "F")))))</f>
        <v>C</v>
      </c>
      <c r="S151" s="9"/>
    </row>
    <row r="152" spans="1:19" s="10" customFormat="1" x14ac:dyDescent="0.3">
      <c r="A152" s="5">
        <v>151</v>
      </c>
      <c r="B152" s="6" t="s">
        <v>463</v>
      </c>
      <c r="C152" s="7" t="s">
        <v>464</v>
      </c>
      <c r="D152" s="6"/>
      <c r="E152" s="6"/>
      <c r="F152" s="6"/>
      <c r="G152" s="6"/>
      <c r="H152" s="6">
        <f>G152*3</f>
        <v>0</v>
      </c>
      <c r="I152" s="6" t="s">
        <v>37</v>
      </c>
      <c r="J152" s="6">
        <f>I152*3</f>
        <v>36</v>
      </c>
      <c r="K152" s="5">
        <f>IF(J152&gt;H152,J152,H152)</f>
        <v>36</v>
      </c>
      <c r="L152" s="5"/>
      <c r="M152" s="8">
        <v>28.5</v>
      </c>
      <c r="N152" s="8">
        <f>IF(L152&gt;M152,L152,M152)</f>
        <v>28.5</v>
      </c>
      <c r="O152" s="5">
        <v>7</v>
      </c>
      <c r="P152" s="8">
        <f>K152+N152+O152</f>
        <v>71.5</v>
      </c>
      <c r="Q152" s="5" t="str">
        <f>IF(P152&gt;=89.5, "A", IF(P152&gt;=79.5, "B", IF(P152&gt;=69.5, "C", IF(P152&gt;=59.5, "D", IF(P152&gt;=49.5, "E", "F")))))</f>
        <v>C</v>
      </c>
      <c r="S152" s="9"/>
    </row>
    <row r="153" spans="1:19" s="10" customFormat="1" x14ac:dyDescent="0.3">
      <c r="A153" s="5">
        <v>152</v>
      </c>
      <c r="B153" s="6" t="s">
        <v>465</v>
      </c>
      <c r="C153" s="7" t="s">
        <v>466</v>
      </c>
      <c r="D153" s="6"/>
      <c r="E153" s="6"/>
      <c r="F153" s="6"/>
      <c r="G153" s="6"/>
      <c r="H153" s="6">
        <f>G153*3</f>
        <v>0</v>
      </c>
      <c r="I153" s="6"/>
      <c r="J153" s="6">
        <f>I153*3</f>
        <v>0</v>
      </c>
      <c r="K153" s="5">
        <f>IF(J153&gt;H153,J153,H153)</f>
        <v>0</v>
      </c>
      <c r="L153" s="5"/>
      <c r="M153" s="8"/>
      <c r="N153" s="8">
        <f>IF(L153&gt;M153,L153,M153)</f>
        <v>0</v>
      </c>
      <c r="O153" s="5">
        <v>0</v>
      </c>
      <c r="P153" s="8">
        <f>K153+N153+O153</f>
        <v>0</v>
      </c>
      <c r="Q153" s="5" t="str">
        <f>IF(P153&gt;=89.5, "A", IF(P153&gt;=79.5, "B", IF(P153&gt;=69.5, "C", IF(P153&gt;=59.5, "D", IF(P153&gt;=49.5, "E", "F")))))</f>
        <v>F</v>
      </c>
      <c r="S153" s="9"/>
    </row>
    <row r="154" spans="1:19" s="10" customFormat="1" x14ac:dyDescent="0.3">
      <c r="A154" s="5">
        <v>153</v>
      </c>
      <c r="B154" s="6" t="s">
        <v>467</v>
      </c>
      <c r="C154" s="7" t="s">
        <v>468</v>
      </c>
      <c r="D154" s="6"/>
      <c r="E154" s="6"/>
      <c r="F154" s="6"/>
      <c r="G154" s="6"/>
      <c r="H154" s="6">
        <f>G154*3</f>
        <v>0</v>
      </c>
      <c r="I154" s="6"/>
      <c r="J154" s="6">
        <f>I154*3</f>
        <v>0</v>
      </c>
      <c r="K154" s="5">
        <f>IF(J154&gt;H154,J154,H154)</f>
        <v>0</v>
      </c>
      <c r="L154" s="5"/>
      <c r="M154" s="8"/>
      <c r="N154" s="8">
        <f>IF(L154&gt;M154,L154,M154)</f>
        <v>0</v>
      </c>
      <c r="O154" s="5">
        <v>0</v>
      </c>
      <c r="P154" s="8">
        <f>K154+N154+O154</f>
        <v>0</v>
      </c>
      <c r="Q154" s="5" t="str">
        <f>IF(P154&gt;=89.5, "A", IF(P154&gt;=79.5, "B", IF(P154&gt;=69.5, "C", IF(P154&gt;=59.5, "D", IF(P154&gt;=49.5, "E", "F")))))</f>
        <v>F</v>
      </c>
      <c r="S154" s="9"/>
    </row>
    <row r="155" spans="1:19" s="10" customFormat="1" x14ac:dyDescent="0.3">
      <c r="A155" s="5">
        <v>154</v>
      </c>
      <c r="B155" s="6" t="s">
        <v>469</v>
      </c>
      <c r="C155" s="7" t="s">
        <v>470</v>
      </c>
      <c r="D155" s="6"/>
      <c r="E155" s="6"/>
      <c r="F155" s="6"/>
      <c r="G155" s="6" t="s">
        <v>24</v>
      </c>
      <c r="H155" s="6">
        <f>G155*3</f>
        <v>24</v>
      </c>
      <c r="I155" s="6" t="s">
        <v>108</v>
      </c>
      <c r="J155" s="6">
        <f>I155*3</f>
        <v>42</v>
      </c>
      <c r="K155" s="5">
        <f>IF(J155&gt;H155,J155,H155)</f>
        <v>42</v>
      </c>
      <c r="L155" s="5"/>
      <c r="M155" s="8"/>
      <c r="N155" s="8">
        <f>IF(L155&gt;M155,L155,M155)</f>
        <v>0</v>
      </c>
      <c r="O155" s="5">
        <v>8</v>
      </c>
      <c r="P155" s="8">
        <f>K155+N155+O155</f>
        <v>50</v>
      </c>
      <c r="Q155" s="5" t="str">
        <f>IF(P155&gt;=89.5, "A", IF(P155&gt;=79.5, "B", IF(P155&gt;=69.5, "C", IF(P155&gt;=59.5, "D", IF(P155&gt;=49.5, "E", "F")))))</f>
        <v>E</v>
      </c>
      <c r="S155" s="9"/>
    </row>
    <row r="156" spans="1:19" s="10" customFormat="1" x14ac:dyDescent="0.3">
      <c r="A156" s="5">
        <v>155</v>
      </c>
      <c r="B156" s="6" t="s">
        <v>274</v>
      </c>
      <c r="C156" s="7" t="s">
        <v>275</v>
      </c>
      <c r="D156" s="6" t="s">
        <v>153</v>
      </c>
      <c r="E156" s="6"/>
      <c r="F156" s="6"/>
      <c r="G156" s="6"/>
      <c r="H156" s="6">
        <f>G156*3</f>
        <v>0</v>
      </c>
      <c r="I156" s="6" t="s">
        <v>24</v>
      </c>
      <c r="J156" s="6" t="s">
        <v>123</v>
      </c>
      <c r="K156" s="5" t="str">
        <f>IF(J156&gt;H156,J156,H156)</f>
        <v>30</v>
      </c>
      <c r="L156" s="5">
        <v>15</v>
      </c>
      <c r="M156" s="8"/>
      <c r="N156" s="8">
        <f>IF(L156&gt;M156,L156,M156)</f>
        <v>15</v>
      </c>
      <c r="O156" s="5">
        <v>9</v>
      </c>
      <c r="P156" s="8">
        <f>K156+N156+O156</f>
        <v>54</v>
      </c>
      <c r="Q156" s="5" t="str">
        <f>IF(P156&gt;=89.5, "A", IF(P156&gt;=79.5, "B", IF(P156&gt;=69.5, "C", IF(P156&gt;=59.5, "D", IF(P156&gt;=49.5, "E", "F")))))</f>
        <v>E</v>
      </c>
      <c r="S156" s="9"/>
    </row>
    <row r="157" spans="1:19" s="10" customFormat="1" x14ac:dyDescent="0.3">
      <c r="A157" s="5">
        <v>156</v>
      </c>
      <c r="B157" s="6" t="s">
        <v>326</v>
      </c>
      <c r="C157" s="7" t="s">
        <v>327</v>
      </c>
      <c r="D157" s="6" t="s">
        <v>77</v>
      </c>
      <c r="E157" s="6"/>
      <c r="F157" s="6"/>
      <c r="G157" s="6" t="s">
        <v>48</v>
      </c>
      <c r="H157" s="6" t="s">
        <v>328</v>
      </c>
      <c r="I157" s="6"/>
      <c r="J157" s="6">
        <f>I157*3</f>
        <v>0</v>
      </c>
      <c r="K157" s="5" t="str">
        <f>IF(J157&gt;H157,J157,H157)</f>
        <v>24.5</v>
      </c>
      <c r="L157" s="5"/>
      <c r="M157" s="8">
        <v>18</v>
      </c>
      <c r="N157" s="8">
        <f>IF(L157&gt;M157,L157,M157)</f>
        <v>18</v>
      </c>
      <c r="O157" s="5">
        <v>8</v>
      </c>
      <c r="P157" s="8">
        <f>K157+N157+O157</f>
        <v>50.5</v>
      </c>
      <c r="Q157" s="5" t="str">
        <f>IF(P157&gt;=89.5, "A", IF(P157&gt;=79.5, "B", IF(P157&gt;=69.5, "C", IF(P157&gt;=59.5, "D", IF(P157&gt;=49.5, "E", "F")))))</f>
        <v>E</v>
      </c>
      <c r="S157" s="9"/>
    </row>
    <row r="158" spans="1:19" s="10" customFormat="1" x14ac:dyDescent="0.3">
      <c r="A158" s="5">
        <v>157</v>
      </c>
      <c r="B158" s="6" t="s">
        <v>361</v>
      </c>
      <c r="C158" s="7" t="s">
        <v>362</v>
      </c>
      <c r="D158" s="6" t="s">
        <v>25</v>
      </c>
      <c r="E158" s="6"/>
      <c r="F158" s="6"/>
      <c r="G158" s="6" t="s">
        <v>20</v>
      </c>
      <c r="H158" s="6" t="s">
        <v>57</v>
      </c>
      <c r="I158" s="6"/>
      <c r="J158" s="6">
        <f>I158*3</f>
        <v>0</v>
      </c>
      <c r="K158" s="5" t="str">
        <f>IF(J158&gt;H158,J158,H158)</f>
        <v>34</v>
      </c>
      <c r="L158" s="5">
        <v>28.5</v>
      </c>
      <c r="M158" s="8"/>
      <c r="N158" s="8">
        <f>IF(L158&gt;M158,L158,M158)</f>
        <v>28.5</v>
      </c>
      <c r="O158" s="5">
        <v>10</v>
      </c>
      <c r="P158" s="8">
        <f>K158+N158+O158</f>
        <v>72.5</v>
      </c>
      <c r="Q158" s="5" t="str">
        <f>IF(P158&gt;=89.5, "A", IF(P158&gt;=79.5, "B", IF(P158&gt;=69.5, "C", IF(P158&gt;=59.5, "D", IF(P158&gt;=49.5, "E", "F")))))</f>
        <v>C</v>
      </c>
      <c r="S158" s="9"/>
    </row>
    <row r="159" spans="1:19" s="10" customFormat="1" x14ac:dyDescent="0.3">
      <c r="A159" s="5">
        <v>158</v>
      </c>
      <c r="B159" s="6" t="s">
        <v>276</v>
      </c>
      <c r="C159" s="7" t="s">
        <v>277</v>
      </c>
      <c r="D159" s="6" t="s">
        <v>153</v>
      </c>
      <c r="E159" s="6" t="s">
        <v>25</v>
      </c>
      <c r="F159" s="6" t="s">
        <v>25</v>
      </c>
      <c r="G159" s="6" t="s">
        <v>49</v>
      </c>
      <c r="H159" s="6" t="s">
        <v>215</v>
      </c>
      <c r="I159" s="6"/>
      <c r="J159" s="6">
        <f>I159*3</f>
        <v>0</v>
      </c>
      <c r="K159" s="5" t="str">
        <f>IF(J159&gt;H159,J159,H159)</f>
        <v>36</v>
      </c>
      <c r="L159" s="5"/>
      <c r="M159" s="8">
        <v>34.5</v>
      </c>
      <c r="N159" s="8">
        <f>IF(L159&gt;M159,L159,M159)</f>
        <v>34.5</v>
      </c>
      <c r="O159" s="5">
        <v>10</v>
      </c>
      <c r="P159" s="8">
        <f>K159+N159+O159</f>
        <v>80.5</v>
      </c>
      <c r="Q159" s="5" t="str">
        <f>IF(P159&gt;=89.5, "A", IF(P159&gt;=79.5, "B", IF(P159&gt;=69.5, "C", IF(P159&gt;=59.5, "D", IF(P159&gt;=49.5, "E", "F")))))</f>
        <v>B</v>
      </c>
      <c r="S159" s="9"/>
    </row>
    <row r="160" spans="1:19" s="10" customFormat="1" x14ac:dyDescent="0.3">
      <c r="A160" s="5">
        <v>159</v>
      </c>
      <c r="B160" s="6" t="s">
        <v>329</v>
      </c>
      <c r="C160" s="7" t="s">
        <v>330</v>
      </c>
      <c r="D160" s="6" t="s">
        <v>77</v>
      </c>
      <c r="E160" s="6"/>
      <c r="F160" s="6"/>
      <c r="G160" s="6"/>
      <c r="H160" s="6">
        <f>G160*3</f>
        <v>0</v>
      </c>
      <c r="I160" s="6" t="s">
        <v>49</v>
      </c>
      <c r="J160" s="6" t="s">
        <v>157</v>
      </c>
      <c r="K160" s="5" t="str">
        <f>IF(J160&gt;H160,J160,H160)</f>
        <v>36.5</v>
      </c>
      <c r="L160" s="5"/>
      <c r="M160" s="8">
        <v>21</v>
      </c>
      <c r="N160" s="8">
        <f>IF(L160&gt;M160,L160,M160)</f>
        <v>21</v>
      </c>
      <c r="O160" s="5">
        <v>8</v>
      </c>
      <c r="P160" s="8">
        <f>K160+N160+O160</f>
        <v>65.5</v>
      </c>
      <c r="Q160" s="5" t="str">
        <f>IF(P160&gt;=89.5, "A", IF(P160&gt;=79.5, "B", IF(P160&gt;=69.5, "C", IF(P160&gt;=59.5, "D", IF(P160&gt;=49.5, "E", "F")))))</f>
        <v>D</v>
      </c>
      <c r="S160" s="9"/>
    </row>
    <row r="161" spans="1:19" s="10" customFormat="1" x14ac:dyDescent="0.3">
      <c r="A161" s="5">
        <v>160</v>
      </c>
      <c r="B161" s="6" t="s">
        <v>471</v>
      </c>
      <c r="C161" s="7" t="s">
        <v>472</v>
      </c>
      <c r="D161" s="6"/>
      <c r="E161" s="6"/>
      <c r="F161" s="6"/>
      <c r="G161" s="6"/>
      <c r="H161" s="6">
        <f>G161*3</f>
        <v>0</v>
      </c>
      <c r="I161" s="6"/>
      <c r="J161" s="6">
        <f>I161*3</f>
        <v>0</v>
      </c>
      <c r="K161" s="5">
        <f>IF(J161&gt;H161,J161,H161)</f>
        <v>0</v>
      </c>
      <c r="L161" s="5"/>
      <c r="M161" s="8"/>
      <c r="N161" s="8">
        <f>IF(L161&gt;M161,L161,M161)</f>
        <v>0</v>
      </c>
      <c r="O161" s="5">
        <v>9</v>
      </c>
      <c r="P161" s="8">
        <f>K161+N161+O161</f>
        <v>9</v>
      </c>
      <c r="Q161" s="5" t="str">
        <f>IF(P161&gt;=89.5, "A", IF(P161&gt;=79.5, "B", IF(P161&gt;=69.5, "C", IF(P161&gt;=59.5, "D", IF(P161&gt;=49.5, "E", "F")))))</f>
        <v>F</v>
      </c>
      <c r="S161" s="9"/>
    </row>
    <row r="162" spans="1:19" s="10" customFormat="1" x14ac:dyDescent="0.3">
      <c r="A162" s="5">
        <v>161</v>
      </c>
      <c r="B162" s="6" t="s">
        <v>473</v>
      </c>
      <c r="C162" s="7" t="s">
        <v>474</v>
      </c>
      <c r="D162" s="6"/>
      <c r="E162" s="6"/>
      <c r="F162" s="6"/>
      <c r="G162" s="6"/>
      <c r="H162" s="6">
        <f>G162*3</f>
        <v>0</v>
      </c>
      <c r="I162" s="6" t="s">
        <v>66</v>
      </c>
      <c r="J162" s="6">
        <f>I162*3</f>
        <v>13.5</v>
      </c>
      <c r="K162" s="5">
        <f>IF(J162&gt;H162,J162,H162)</f>
        <v>13.5</v>
      </c>
      <c r="L162" s="5"/>
      <c r="M162" s="8"/>
      <c r="N162" s="8">
        <f>IF(L162&gt;M162,L162,M162)</f>
        <v>0</v>
      </c>
      <c r="O162" s="5">
        <v>5</v>
      </c>
      <c r="P162" s="8">
        <f>K162+N162+O162</f>
        <v>18.5</v>
      </c>
      <c r="Q162" s="5" t="str">
        <f>IF(P162&gt;=89.5, "A", IF(P162&gt;=79.5, "B", IF(P162&gt;=69.5, "C", IF(P162&gt;=59.5, "D", IF(P162&gt;=49.5, "E", "F")))))</f>
        <v>F</v>
      </c>
      <c r="S162" s="9"/>
    </row>
    <row r="163" spans="1:19" s="10" customFormat="1" x14ac:dyDescent="0.3">
      <c r="A163" s="5">
        <v>162</v>
      </c>
      <c r="B163" s="6" t="s">
        <v>475</v>
      </c>
      <c r="C163" s="7" t="s">
        <v>476</v>
      </c>
      <c r="D163" s="6"/>
      <c r="E163" s="6" t="s">
        <v>25</v>
      </c>
      <c r="F163" s="6" t="s">
        <v>25</v>
      </c>
      <c r="G163" s="6"/>
      <c r="H163" s="6">
        <f>G163*3</f>
        <v>0</v>
      </c>
      <c r="I163" s="6" t="s">
        <v>153</v>
      </c>
      <c r="J163" s="6">
        <f>I163*3</f>
        <v>9</v>
      </c>
      <c r="K163" s="5">
        <f>IF(J163&gt;H163,J163,H163)</f>
        <v>9</v>
      </c>
      <c r="L163" s="5"/>
      <c r="M163" s="8">
        <v>13.5</v>
      </c>
      <c r="N163" s="8">
        <f>IF(L163&gt;M163,L163,M163)</f>
        <v>13.5</v>
      </c>
      <c r="O163" s="5">
        <v>10</v>
      </c>
      <c r="P163" s="8">
        <f>K163+N163+O163</f>
        <v>32.5</v>
      </c>
      <c r="Q163" s="5" t="str">
        <f>IF(P163&gt;=89.5, "A", IF(P163&gt;=79.5, "B", IF(P163&gt;=69.5, "C", IF(P163&gt;=59.5, "D", IF(P163&gt;=49.5, "E", "F")))))</f>
        <v>F</v>
      </c>
      <c r="S163" s="9"/>
    </row>
    <row r="164" spans="1:19" s="10" customFormat="1" x14ac:dyDescent="0.3">
      <c r="A164" s="5">
        <v>163</v>
      </c>
      <c r="B164" s="6" t="s">
        <v>477</v>
      </c>
      <c r="C164" s="7" t="s">
        <v>478</v>
      </c>
      <c r="D164" s="6"/>
      <c r="E164" s="6"/>
      <c r="F164" s="6"/>
      <c r="G164" s="6"/>
      <c r="H164" s="6">
        <f>G164*3</f>
        <v>0</v>
      </c>
      <c r="I164" s="6"/>
      <c r="J164" s="6">
        <f>I164*3</f>
        <v>0</v>
      </c>
      <c r="K164" s="5">
        <f>IF(J164&gt;H164,J164,H164)</f>
        <v>0</v>
      </c>
      <c r="L164" s="5"/>
      <c r="M164" s="8"/>
      <c r="N164" s="8">
        <f>IF(L164&gt;M164,L164,M164)</f>
        <v>0</v>
      </c>
      <c r="O164" s="5">
        <v>0</v>
      </c>
      <c r="P164" s="8">
        <f>K164+N164+O164</f>
        <v>0</v>
      </c>
      <c r="Q164" s="5" t="str">
        <f>IF(P164&gt;=89.5, "A", IF(P164&gt;=79.5, "B", IF(P164&gt;=69.5, "C", IF(P164&gt;=59.5, "D", IF(P164&gt;=49.5, "E", "F")))))</f>
        <v>F</v>
      </c>
      <c r="S164" s="9"/>
    </row>
    <row r="165" spans="1:19" s="10" customFormat="1" x14ac:dyDescent="0.3">
      <c r="A165" s="5">
        <v>164</v>
      </c>
      <c r="B165" s="6" t="s">
        <v>479</v>
      </c>
      <c r="C165" s="7" t="s">
        <v>480</v>
      </c>
      <c r="D165" s="6"/>
      <c r="E165" s="6"/>
      <c r="F165" s="6"/>
      <c r="G165" s="6"/>
      <c r="H165" s="6">
        <f>G165*3</f>
        <v>0</v>
      </c>
      <c r="I165" s="6"/>
      <c r="J165" s="6">
        <f>I165*3</f>
        <v>0</v>
      </c>
      <c r="K165" s="5">
        <f>IF(J165&gt;H165,J165,H165)</f>
        <v>0</v>
      </c>
      <c r="L165" s="5"/>
      <c r="M165" s="8"/>
      <c r="N165" s="8">
        <f>IF(L165&gt;M165,L165,M165)</f>
        <v>0</v>
      </c>
      <c r="O165" s="5">
        <v>0</v>
      </c>
      <c r="P165" s="8">
        <f>K165+N165+O165</f>
        <v>0</v>
      </c>
      <c r="Q165" s="5" t="str">
        <f>IF(P165&gt;=89.5, "A", IF(P165&gt;=79.5, "B", IF(P165&gt;=69.5, "C", IF(P165&gt;=59.5, "D", IF(P165&gt;=49.5, "E", "F")))))</f>
        <v>F</v>
      </c>
      <c r="S165" s="9"/>
    </row>
    <row r="166" spans="1:19" s="10" customFormat="1" x14ac:dyDescent="0.3">
      <c r="A166" s="5">
        <v>165</v>
      </c>
      <c r="B166" s="6" t="s">
        <v>278</v>
      </c>
      <c r="C166" s="7" t="s">
        <v>279</v>
      </c>
      <c r="D166" s="6" t="s">
        <v>153</v>
      </c>
      <c r="E166" s="6"/>
      <c r="F166" s="6"/>
      <c r="G166" s="6" t="s">
        <v>66</v>
      </c>
      <c r="H166" s="6" t="s">
        <v>280</v>
      </c>
      <c r="I166" s="6"/>
      <c r="J166" s="6">
        <f>I166*3</f>
        <v>0</v>
      </c>
      <c r="K166" s="5" t="str">
        <f>IF(J166&gt;H166,J166,H166)</f>
        <v>18.5</v>
      </c>
      <c r="L166" s="5"/>
      <c r="M166" s="8">
        <v>13.5</v>
      </c>
      <c r="N166" s="8">
        <f>IF(L166&gt;M166,L166,M166)</f>
        <v>13.5</v>
      </c>
      <c r="O166" s="5">
        <v>5</v>
      </c>
      <c r="P166" s="8">
        <f>K166+N166+O166</f>
        <v>37</v>
      </c>
      <c r="Q166" s="5" t="str">
        <f>IF(P166&gt;=89.5, "A", IF(P166&gt;=79.5, "B", IF(P166&gt;=69.5, "C", IF(P166&gt;=59.5, "D", IF(P166&gt;=49.5, "E", "F")))))</f>
        <v>F</v>
      </c>
      <c r="S166" s="9"/>
    </row>
    <row r="167" spans="1:19" s="10" customFormat="1" x14ac:dyDescent="0.3">
      <c r="A167" s="5">
        <v>166</v>
      </c>
      <c r="B167" s="6" t="s">
        <v>281</v>
      </c>
      <c r="C167" s="7" t="s">
        <v>282</v>
      </c>
      <c r="D167" s="6" t="s">
        <v>153</v>
      </c>
      <c r="E167" s="6"/>
      <c r="F167" s="6"/>
      <c r="G167" s="6" t="s">
        <v>29</v>
      </c>
      <c r="H167" s="6">
        <f>G167*3</f>
        <v>45</v>
      </c>
      <c r="I167" s="6"/>
      <c r="J167" s="6">
        <f>I167*3</f>
        <v>0</v>
      </c>
      <c r="K167" s="5">
        <f>IF(J167&gt;H167,J167,H167)</f>
        <v>45</v>
      </c>
      <c r="L167" s="5"/>
      <c r="M167" s="8">
        <v>44</v>
      </c>
      <c r="N167" s="8">
        <f>IF(L167&gt;M167,L167,M167)</f>
        <v>44</v>
      </c>
      <c r="O167" s="5">
        <v>10</v>
      </c>
      <c r="P167" s="8">
        <f>K167+N167+O167</f>
        <v>99</v>
      </c>
      <c r="Q167" s="5" t="str">
        <f>IF(P167&gt;=89.5, "A", IF(P167&gt;=79.5, "B", IF(P167&gt;=69.5, "C", IF(P167&gt;=59.5, "D", IF(P167&gt;=49.5, "E", "F")))))</f>
        <v>A</v>
      </c>
      <c r="S167" s="9"/>
    </row>
    <row r="168" spans="1:19" s="10" customFormat="1" x14ac:dyDescent="0.3">
      <c r="A168" s="5">
        <v>167</v>
      </c>
      <c r="B168" s="6" t="s">
        <v>331</v>
      </c>
      <c r="C168" s="7" t="s">
        <v>332</v>
      </c>
      <c r="D168" s="6" t="s">
        <v>77</v>
      </c>
      <c r="E168" s="6"/>
      <c r="F168" s="6"/>
      <c r="G168" s="6"/>
      <c r="H168" s="6">
        <f>G168*3</f>
        <v>0</v>
      </c>
      <c r="I168" s="6"/>
      <c r="J168" s="6">
        <f>I168*3</f>
        <v>0</v>
      </c>
      <c r="K168" s="5">
        <f>IF(J168&gt;H168,J168,H168)</f>
        <v>0</v>
      </c>
      <c r="L168" s="5"/>
      <c r="M168" s="8"/>
      <c r="N168" s="8">
        <f>IF(L168&gt;M168,L168,M168)</f>
        <v>0</v>
      </c>
      <c r="O168" s="5">
        <v>10</v>
      </c>
      <c r="P168" s="8">
        <f>K168+N168+O168</f>
        <v>10</v>
      </c>
      <c r="Q168" s="5" t="str">
        <f>IF(P168&gt;=89.5, "A", IF(P168&gt;=79.5, "B", IF(P168&gt;=69.5, "C", IF(P168&gt;=59.5, "D", IF(P168&gt;=49.5, "E", "F")))))</f>
        <v>F</v>
      </c>
      <c r="S168" s="9"/>
    </row>
    <row r="169" spans="1:19" s="10" customFormat="1" x14ac:dyDescent="0.3">
      <c r="A169" s="5">
        <v>168</v>
      </c>
      <c r="B169" s="6" t="s">
        <v>481</v>
      </c>
      <c r="C169" s="7" t="s">
        <v>482</v>
      </c>
      <c r="D169" s="6"/>
      <c r="E169" s="6"/>
      <c r="F169" s="6"/>
      <c r="G169" s="6" t="s">
        <v>107</v>
      </c>
      <c r="H169" s="6" t="s">
        <v>89</v>
      </c>
      <c r="I169" s="6"/>
      <c r="J169" s="6">
        <f>I169*3</f>
        <v>0</v>
      </c>
      <c r="K169" s="5" t="str">
        <f>IF(J169&gt;H169,J169,H169)</f>
        <v>31.5</v>
      </c>
      <c r="L169" s="5">
        <v>39</v>
      </c>
      <c r="M169" s="8"/>
      <c r="N169" s="8">
        <f>IF(L169&gt;M169,L169,M169)</f>
        <v>39</v>
      </c>
      <c r="O169" s="5">
        <v>10</v>
      </c>
      <c r="P169" s="8">
        <f>K169+N169+O169</f>
        <v>80.5</v>
      </c>
      <c r="Q169" s="5" t="str">
        <f>IF(P169&gt;=89.5, "A", IF(P169&gt;=79.5, "B", IF(P169&gt;=69.5, "C", IF(P169&gt;=59.5, "D", IF(P169&gt;=49.5, "E", "F")))))</f>
        <v>B</v>
      </c>
      <c r="S169" s="9"/>
    </row>
    <row r="170" spans="1:19" s="10" customFormat="1" x14ac:dyDescent="0.3">
      <c r="A170" s="5">
        <v>169</v>
      </c>
      <c r="B170" s="6" t="s">
        <v>283</v>
      </c>
      <c r="C170" s="7" t="s">
        <v>284</v>
      </c>
      <c r="D170" s="6" t="s">
        <v>153</v>
      </c>
      <c r="E170" s="6"/>
      <c r="F170" s="6"/>
      <c r="G170" s="6" t="s">
        <v>285</v>
      </c>
      <c r="H170" s="6">
        <f>G170*3</f>
        <v>16.5</v>
      </c>
      <c r="I170" s="6" t="s">
        <v>107</v>
      </c>
      <c r="J170" s="6" t="s">
        <v>131</v>
      </c>
      <c r="K170" s="5" t="str">
        <f>IF(J170&gt;H170,J170,H170)</f>
        <v>30.5</v>
      </c>
      <c r="L170" s="5"/>
      <c r="M170" s="8">
        <v>19.5</v>
      </c>
      <c r="N170" s="8">
        <f>IF(L170&gt;M170,L170,M170)</f>
        <v>19.5</v>
      </c>
      <c r="O170" s="5">
        <v>7</v>
      </c>
      <c r="P170" s="8">
        <f>K170+N170+O170</f>
        <v>57</v>
      </c>
      <c r="Q170" s="5" t="str">
        <f>IF(P170&gt;=89.5, "A", IF(P170&gt;=79.5, "B", IF(P170&gt;=69.5, "C", IF(P170&gt;=59.5, "D", IF(P170&gt;=49.5, "E", "F")))))</f>
        <v>E</v>
      </c>
      <c r="S170" s="9"/>
    </row>
    <row r="171" spans="1:19" s="10" customFormat="1" x14ac:dyDescent="0.3">
      <c r="A171" s="5">
        <v>170</v>
      </c>
      <c r="B171" s="6" t="s">
        <v>286</v>
      </c>
      <c r="C171" s="7" t="s">
        <v>287</v>
      </c>
      <c r="D171" s="6" t="s">
        <v>153</v>
      </c>
      <c r="E171" s="6"/>
      <c r="F171" s="6"/>
      <c r="G171" s="6"/>
      <c r="H171" s="6">
        <f>G171*3</f>
        <v>0</v>
      </c>
      <c r="I171" s="6"/>
      <c r="J171" s="6">
        <f>I171*3</f>
        <v>0</v>
      </c>
      <c r="K171" s="5">
        <f>IF(J171&gt;H171,J171,H171)</f>
        <v>0</v>
      </c>
      <c r="L171" s="5"/>
      <c r="M171" s="8"/>
      <c r="N171" s="8">
        <f>IF(L171&gt;M171,L171,M171)</f>
        <v>0</v>
      </c>
      <c r="O171" s="5">
        <v>10</v>
      </c>
      <c r="P171" s="8">
        <f>K171+N171+O171</f>
        <v>10</v>
      </c>
      <c r="Q171" s="5" t="str">
        <f>IF(P171&gt;=89.5, "A", IF(P171&gt;=79.5, "B", IF(P171&gt;=69.5, "C", IF(P171&gt;=59.5, "D", IF(P171&gt;=49.5, "E", "F")))))</f>
        <v>F</v>
      </c>
      <c r="S171" s="9"/>
    </row>
    <row r="172" spans="1:19" s="10" customFormat="1" x14ac:dyDescent="0.3">
      <c r="A172" s="5">
        <v>171</v>
      </c>
      <c r="B172" s="6" t="s">
        <v>483</v>
      </c>
      <c r="C172" s="7" t="s">
        <v>484</v>
      </c>
      <c r="D172" s="6"/>
      <c r="E172" s="6"/>
      <c r="F172" s="6"/>
      <c r="G172" s="6"/>
      <c r="H172" s="6">
        <f>G172*3</f>
        <v>0</v>
      </c>
      <c r="I172" s="6"/>
      <c r="J172" s="6">
        <f>I172*3</f>
        <v>0</v>
      </c>
      <c r="K172" s="5">
        <f>IF(J172&gt;H172,J172,H172)</f>
        <v>0</v>
      </c>
      <c r="L172" s="5"/>
      <c r="M172" s="8"/>
      <c r="N172" s="8">
        <f>IF(L172&gt;M172,L172,M172)</f>
        <v>0</v>
      </c>
      <c r="O172" s="5">
        <v>10</v>
      </c>
      <c r="P172" s="8">
        <f>K172+N172+O172</f>
        <v>10</v>
      </c>
      <c r="Q172" s="5" t="str">
        <f>IF(P172&gt;=89.5, "A", IF(P172&gt;=79.5, "B", IF(P172&gt;=69.5, "C", IF(P172&gt;=59.5, "D", IF(P172&gt;=49.5, "E", "F")))))</f>
        <v>F</v>
      </c>
      <c r="S172" s="9"/>
    </row>
    <row r="173" spans="1:19" s="10" customFormat="1" x14ac:dyDescent="0.3">
      <c r="A173" s="5">
        <v>172</v>
      </c>
      <c r="B173" s="6" t="s">
        <v>485</v>
      </c>
      <c r="C173" s="7" t="s">
        <v>486</v>
      </c>
      <c r="D173" s="6"/>
      <c r="E173" s="6"/>
      <c r="F173" s="6"/>
      <c r="G173" s="6"/>
      <c r="H173" s="6">
        <f>G173*3</f>
        <v>0</v>
      </c>
      <c r="I173" s="6"/>
      <c r="J173" s="6">
        <f>I173*3</f>
        <v>0</v>
      </c>
      <c r="K173" s="5">
        <f>IF(J173&gt;H173,J173,H173)</f>
        <v>0</v>
      </c>
      <c r="L173" s="5"/>
      <c r="M173" s="8"/>
      <c r="N173" s="8">
        <f>IF(L173&gt;M173,L173,M173)</f>
        <v>0</v>
      </c>
      <c r="O173" s="5">
        <v>0</v>
      </c>
      <c r="P173" s="8">
        <f>K173+N173+O173</f>
        <v>0</v>
      </c>
      <c r="Q173" s="5" t="str">
        <f>IF(P173&gt;=89.5, "A", IF(P173&gt;=79.5, "B", IF(P173&gt;=69.5, "C", IF(P173&gt;=59.5, "D", IF(P173&gt;=49.5, "E", "F")))))</f>
        <v>F</v>
      </c>
      <c r="S173" s="9"/>
    </row>
    <row r="174" spans="1:19" s="10" customFormat="1" x14ac:dyDescent="0.3">
      <c r="A174" s="5">
        <v>173</v>
      </c>
      <c r="B174" s="6" t="s">
        <v>487</v>
      </c>
      <c r="C174" s="7" t="s">
        <v>488</v>
      </c>
      <c r="D174" s="6"/>
      <c r="E174" s="6"/>
      <c r="F174" s="6"/>
      <c r="G174" s="6"/>
      <c r="H174" s="6">
        <f>G174*3</f>
        <v>0</v>
      </c>
      <c r="I174" s="6"/>
      <c r="J174" s="6">
        <f>I174*3</f>
        <v>0</v>
      </c>
      <c r="K174" s="5">
        <f>IF(J174&gt;H174,J174,H174)</f>
        <v>0</v>
      </c>
      <c r="L174" s="5"/>
      <c r="M174" s="8"/>
      <c r="N174" s="8">
        <f>IF(L174&gt;M174,L174,M174)</f>
        <v>0</v>
      </c>
      <c r="O174" s="5">
        <v>0</v>
      </c>
      <c r="P174" s="8">
        <f>K174+N174+O174</f>
        <v>0</v>
      </c>
      <c r="Q174" s="5" t="str">
        <f>IF(P174&gt;=89.5, "A", IF(P174&gt;=79.5, "B", IF(P174&gt;=69.5, "C", IF(P174&gt;=59.5, "D", IF(P174&gt;=49.5, "E", "F")))))</f>
        <v>F</v>
      </c>
      <c r="S174" s="9"/>
    </row>
    <row r="175" spans="1:19" s="10" customFormat="1" x14ac:dyDescent="0.3">
      <c r="A175" s="5">
        <v>174</v>
      </c>
      <c r="B175" s="6" t="s">
        <v>363</v>
      </c>
      <c r="C175" s="7" t="s">
        <v>364</v>
      </c>
      <c r="D175" s="6" t="s">
        <v>25</v>
      </c>
      <c r="E175" s="6"/>
      <c r="F175" s="6"/>
      <c r="G175" s="6"/>
      <c r="H175" s="6">
        <f>G175*3</f>
        <v>0</v>
      </c>
      <c r="I175" s="6" t="s">
        <v>49</v>
      </c>
      <c r="J175" s="6">
        <f>I175*3</f>
        <v>31.5</v>
      </c>
      <c r="K175" s="5">
        <f>IF(J175&gt;H175,J175,H175)</f>
        <v>31.5</v>
      </c>
      <c r="L175" s="5"/>
      <c r="M175" s="8">
        <v>28.5</v>
      </c>
      <c r="N175" s="8">
        <f>IF(L175&gt;M175,L175,M175)</f>
        <v>28.5</v>
      </c>
      <c r="O175" s="5">
        <v>10</v>
      </c>
      <c r="P175" s="8">
        <f>K175+N175+O175</f>
        <v>70</v>
      </c>
      <c r="Q175" s="5" t="str">
        <f>IF(P175&gt;=89.5, "A", IF(P175&gt;=79.5, "B", IF(P175&gt;=69.5, "C", IF(P175&gt;=59.5, "D", IF(P175&gt;=49.5, "E", "F")))))</f>
        <v>C</v>
      </c>
      <c r="S175" s="9"/>
    </row>
    <row r="176" spans="1:19" s="10" customFormat="1" x14ac:dyDescent="0.3">
      <c r="A176" s="5">
        <v>175</v>
      </c>
      <c r="B176" s="6" t="s">
        <v>288</v>
      </c>
      <c r="C176" s="7" t="s">
        <v>289</v>
      </c>
      <c r="D176" s="6" t="s">
        <v>153</v>
      </c>
      <c r="E176" s="6"/>
      <c r="F176" s="6"/>
      <c r="G176" s="6" t="s">
        <v>285</v>
      </c>
      <c r="H176" s="6">
        <f>G176*3</f>
        <v>16.5</v>
      </c>
      <c r="I176" s="6" t="s">
        <v>80</v>
      </c>
      <c r="J176" s="6" t="s">
        <v>38</v>
      </c>
      <c r="K176" s="5" t="str">
        <f>IF(J176&gt;H176,J176,H176)</f>
        <v>40</v>
      </c>
      <c r="L176" s="5">
        <v>22.5</v>
      </c>
      <c r="M176" s="8"/>
      <c r="N176" s="8">
        <f>IF(L176&gt;M176,L176,M176)</f>
        <v>22.5</v>
      </c>
      <c r="O176" s="5">
        <v>9</v>
      </c>
      <c r="P176" s="8">
        <f>K176+N176+O176</f>
        <v>71.5</v>
      </c>
      <c r="Q176" s="5" t="str">
        <f>IF(P176&gt;=89.5, "A", IF(P176&gt;=79.5, "B", IF(P176&gt;=69.5, "C", IF(P176&gt;=59.5, "D", IF(P176&gt;=49.5, "E", "F")))))</f>
        <v>C</v>
      </c>
      <c r="S176" s="9"/>
    </row>
    <row r="177" spans="1:19" s="10" customFormat="1" x14ac:dyDescent="0.3">
      <c r="A177" s="5">
        <v>176</v>
      </c>
      <c r="B177" s="6" t="s">
        <v>489</v>
      </c>
      <c r="C177" s="7" t="s">
        <v>490</v>
      </c>
      <c r="D177" s="6"/>
      <c r="E177" s="6"/>
      <c r="F177" s="6"/>
      <c r="G177" s="6"/>
      <c r="H177" s="6">
        <f>G177*3</f>
        <v>0</v>
      </c>
      <c r="I177" s="6"/>
      <c r="J177" s="6">
        <f>I177*3</f>
        <v>0</v>
      </c>
      <c r="K177" s="5">
        <f>IF(J177&gt;H177,J177,H177)</f>
        <v>0</v>
      </c>
      <c r="L177" s="5"/>
      <c r="M177" s="8"/>
      <c r="N177" s="8">
        <f>IF(L177&gt;M177,L177,M177)</f>
        <v>0</v>
      </c>
      <c r="O177" s="5">
        <v>10</v>
      </c>
      <c r="P177" s="8">
        <f>K177+N177+O177</f>
        <v>10</v>
      </c>
      <c r="Q177" s="5" t="str">
        <f>IF(P177&gt;=89.5, "A", IF(P177&gt;=79.5, "B", IF(P177&gt;=69.5, "C", IF(P177&gt;=59.5, "D", IF(P177&gt;=49.5, "E", "F")))))</f>
        <v>F</v>
      </c>
      <c r="S177" s="9"/>
    </row>
    <row r="178" spans="1:19" s="10" customFormat="1" x14ac:dyDescent="0.3">
      <c r="A178" s="5">
        <v>177</v>
      </c>
      <c r="B178" s="6" t="s">
        <v>491</v>
      </c>
      <c r="C178" s="7" t="s">
        <v>492</v>
      </c>
      <c r="D178" s="6"/>
      <c r="E178" s="6"/>
      <c r="F178" s="6"/>
      <c r="G178" s="6"/>
      <c r="H178" s="6">
        <f>G178*3</f>
        <v>0</v>
      </c>
      <c r="I178" s="6"/>
      <c r="J178" s="6">
        <f>I178*3</f>
        <v>0</v>
      </c>
      <c r="K178" s="5">
        <f>IF(J178&gt;H178,J178,H178)</f>
        <v>0</v>
      </c>
      <c r="L178" s="5"/>
      <c r="M178" s="8"/>
      <c r="N178" s="8">
        <f>IF(L178&gt;M178,L178,M178)</f>
        <v>0</v>
      </c>
      <c r="O178" s="5">
        <v>0</v>
      </c>
      <c r="P178" s="8">
        <f>K178+N178+O178</f>
        <v>0</v>
      </c>
      <c r="Q178" s="5" t="str">
        <f>IF(P178&gt;=89.5, "A", IF(P178&gt;=79.5, "B", IF(P178&gt;=69.5, "C", IF(P178&gt;=59.5, "D", IF(P178&gt;=49.5, "E", "F")))))</f>
        <v>F</v>
      </c>
      <c r="S178" s="9"/>
    </row>
    <row r="179" spans="1:19" s="10" customFormat="1" x14ac:dyDescent="0.3">
      <c r="A179" s="5">
        <v>178</v>
      </c>
      <c r="B179" s="6" t="s">
        <v>493</v>
      </c>
      <c r="C179" s="7" t="s">
        <v>494</v>
      </c>
      <c r="D179" s="6"/>
      <c r="E179" s="6"/>
      <c r="F179" s="6"/>
      <c r="G179" s="6"/>
      <c r="H179" s="6">
        <f>G179*3</f>
        <v>0</v>
      </c>
      <c r="I179" s="6"/>
      <c r="J179" s="6">
        <f>I179*3</f>
        <v>0</v>
      </c>
      <c r="K179" s="5">
        <f>IF(J179&gt;H179,J179,H179)</f>
        <v>0</v>
      </c>
      <c r="L179" s="5"/>
      <c r="M179" s="8"/>
      <c r="N179" s="8">
        <f>IF(L179&gt;M179,L179,M179)</f>
        <v>0</v>
      </c>
      <c r="O179" s="5">
        <v>0</v>
      </c>
      <c r="P179" s="8">
        <f>K179+N179+O179</f>
        <v>0</v>
      </c>
      <c r="Q179" s="5" t="str">
        <f>IF(P179&gt;=89.5, "A", IF(P179&gt;=79.5, "B", IF(P179&gt;=69.5, "C", IF(P179&gt;=59.5, "D", IF(P179&gt;=49.5, "E", "F")))))</f>
        <v>F</v>
      </c>
      <c r="S179" s="9"/>
    </row>
    <row r="180" spans="1:19" s="10" customFormat="1" x14ac:dyDescent="0.3">
      <c r="A180" s="5">
        <v>179</v>
      </c>
      <c r="B180" s="6" t="s">
        <v>110</v>
      </c>
      <c r="C180" s="7" t="s">
        <v>111</v>
      </c>
      <c r="D180" s="6" t="s">
        <v>32</v>
      </c>
      <c r="E180" s="6"/>
      <c r="F180" s="6"/>
      <c r="G180" s="6"/>
      <c r="H180" s="6">
        <f>G180*3</f>
        <v>0</v>
      </c>
      <c r="I180" s="6" t="s">
        <v>20</v>
      </c>
      <c r="J180" s="6">
        <f>I180*3</f>
        <v>30</v>
      </c>
      <c r="K180" s="5">
        <f>IF(J180&gt;H180,J180,H180)</f>
        <v>30</v>
      </c>
      <c r="L180" s="5">
        <v>10.5</v>
      </c>
      <c r="M180" s="8"/>
      <c r="N180" s="8">
        <f>IF(L180&gt;M180,L180,M180)</f>
        <v>10.5</v>
      </c>
      <c r="O180" s="5">
        <v>10</v>
      </c>
      <c r="P180" s="8">
        <f>K180+N180+O180</f>
        <v>50.5</v>
      </c>
      <c r="Q180" s="5" t="str">
        <f>IF(P180&gt;=89.5, "A", IF(P180&gt;=79.5, "B", IF(P180&gt;=69.5, "C", IF(P180&gt;=59.5, "D", IF(P180&gt;=49.5, "E", "F")))))</f>
        <v>E</v>
      </c>
      <c r="S180" s="9"/>
    </row>
    <row r="181" spans="1:19" s="10" customFormat="1" x14ac:dyDescent="0.3">
      <c r="A181" s="5">
        <v>180</v>
      </c>
      <c r="B181" s="6" t="s">
        <v>495</v>
      </c>
      <c r="C181" s="7" t="s">
        <v>496</v>
      </c>
      <c r="D181" s="6"/>
      <c r="E181" s="6"/>
      <c r="F181" s="6"/>
      <c r="G181" s="6" t="s">
        <v>41</v>
      </c>
      <c r="H181" s="6" t="s">
        <v>176</v>
      </c>
      <c r="I181" s="6"/>
      <c r="J181" s="6">
        <f>I181*3</f>
        <v>0</v>
      </c>
      <c r="K181" s="5" t="str">
        <f>IF(J181&gt;H181,J181,H181)</f>
        <v>29</v>
      </c>
      <c r="L181" s="5"/>
      <c r="M181" s="8">
        <v>19.5</v>
      </c>
      <c r="N181" s="8">
        <f>IF(L181&gt;M181,L181,M181)</f>
        <v>19.5</v>
      </c>
      <c r="O181" s="5">
        <v>7</v>
      </c>
      <c r="P181" s="8">
        <f>K181+N181+O181</f>
        <v>55.5</v>
      </c>
      <c r="Q181" s="5" t="str">
        <f>IF(P181&gt;=89.5, "A", IF(P181&gt;=79.5, "B", IF(P181&gt;=69.5, "C", IF(P181&gt;=59.5, "D", IF(P181&gt;=49.5, "E", "F")))))</f>
        <v>E</v>
      </c>
      <c r="S181" s="9"/>
    </row>
    <row r="182" spans="1:19" s="10" customFormat="1" x14ac:dyDescent="0.3">
      <c r="A182" s="5">
        <v>181</v>
      </c>
      <c r="B182" s="6" t="s">
        <v>497</v>
      </c>
      <c r="C182" s="7" t="s">
        <v>498</v>
      </c>
      <c r="D182" s="6"/>
      <c r="E182" s="6"/>
      <c r="F182" s="6"/>
      <c r="G182" s="6"/>
      <c r="H182" s="6">
        <f>G182*3</f>
        <v>0</v>
      </c>
      <c r="I182" s="6"/>
      <c r="J182" s="6">
        <f>I182*3</f>
        <v>0</v>
      </c>
      <c r="K182" s="5">
        <f>IF(J182&gt;H182,J182,H182)</f>
        <v>0</v>
      </c>
      <c r="L182" s="5"/>
      <c r="M182" s="8"/>
      <c r="N182" s="8">
        <f>IF(L182&gt;M182,L182,M182)</f>
        <v>0</v>
      </c>
      <c r="O182" s="5">
        <v>0</v>
      </c>
      <c r="P182" s="8">
        <f>K182+N182+O182</f>
        <v>0</v>
      </c>
      <c r="Q182" s="5" t="str">
        <f>IF(P182&gt;=89.5, "A", IF(P182&gt;=79.5, "B", IF(P182&gt;=69.5, "C", IF(P182&gt;=59.5, "D", IF(P182&gt;=49.5, "E", "F")))))</f>
        <v>F</v>
      </c>
      <c r="S182" s="9"/>
    </row>
    <row r="183" spans="1:19" s="10" customFormat="1" x14ac:dyDescent="0.3">
      <c r="A183" s="5">
        <v>182</v>
      </c>
      <c r="B183" s="6" t="s">
        <v>499</v>
      </c>
      <c r="C183" s="7" t="s">
        <v>500</v>
      </c>
      <c r="D183" s="6"/>
      <c r="E183" s="6"/>
      <c r="F183" s="6"/>
      <c r="G183" s="6"/>
      <c r="H183" s="6">
        <f>G183*3</f>
        <v>0</v>
      </c>
      <c r="I183" s="6"/>
      <c r="J183" s="6">
        <f>I183*3</f>
        <v>0</v>
      </c>
      <c r="K183" s="5">
        <f>IF(J183&gt;H183,J183,H183)</f>
        <v>0</v>
      </c>
      <c r="L183" s="5"/>
      <c r="M183" s="8"/>
      <c r="N183" s="8">
        <f>IF(L183&gt;M183,L183,M183)</f>
        <v>0</v>
      </c>
      <c r="O183" s="5">
        <v>0</v>
      </c>
      <c r="P183" s="8">
        <f>K183+N183+O183</f>
        <v>0</v>
      </c>
      <c r="Q183" s="5" t="str">
        <f>IF(P183&gt;=89.5, "A", IF(P183&gt;=79.5, "B", IF(P183&gt;=69.5, "C", IF(P183&gt;=59.5, "D", IF(P183&gt;=49.5, "E", "F")))))</f>
        <v>F</v>
      </c>
      <c r="S183" s="9"/>
    </row>
    <row r="184" spans="1:19" s="10" customFormat="1" x14ac:dyDescent="0.3">
      <c r="A184" s="5">
        <v>183</v>
      </c>
      <c r="B184" s="6" t="s">
        <v>501</v>
      </c>
      <c r="C184" s="7" t="s">
        <v>502</v>
      </c>
      <c r="D184" s="6"/>
      <c r="E184" s="6"/>
      <c r="F184" s="6"/>
      <c r="G184" s="6" t="s">
        <v>153</v>
      </c>
      <c r="H184" s="6">
        <f>G184*3</f>
        <v>9</v>
      </c>
      <c r="I184" s="6" t="s">
        <v>36</v>
      </c>
      <c r="J184" s="6">
        <f>I184*3</f>
        <v>7.5</v>
      </c>
      <c r="K184" s="5">
        <f>IF(J184&gt;H184,J184,H184)</f>
        <v>9</v>
      </c>
      <c r="L184" s="5"/>
      <c r="M184" s="8"/>
      <c r="N184" s="8">
        <f>IF(L184&gt;M184,L184,M184)</f>
        <v>0</v>
      </c>
      <c r="O184" s="5">
        <v>5</v>
      </c>
      <c r="P184" s="8">
        <f>K184+N184+O184</f>
        <v>14</v>
      </c>
      <c r="Q184" s="5" t="str">
        <f>IF(P184&gt;=89.5, "A", IF(P184&gt;=79.5, "B", IF(P184&gt;=69.5, "C", IF(P184&gt;=59.5, "D", IF(P184&gt;=49.5, "E", "F")))))</f>
        <v>F</v>
      </c>
      <c r="S184" s="9"/>
    </row>
    <row r="185" spans="1:19" s="10" customFormat="1" x14ac:dyDescent="0.3">
      <c r="A185" s="5">
        <v>184</v>
      </c>
      <c r="B185" s="6" t="s">
        <v>503</v>
      </c>
      <c r="C185" s="7" t="s">
        <v>504</v>
      </c>
      <c r="D185" s="6"/>
      <c r="E185" s="6"/>
      <c r="F185" s="6"/>
      <c r="G185" s="6" t="s">
        <v>19</v>
      </c>
      <c r="H185" s="6">
        <f>G185*3</f>
        <v>27</v>
      </c>
      <c r="I185" s="6"/>
      <c r="J185" s="6">
        <f>I185*3</f>
        <v>0</v>
      </c>
      <c r="K185" s="5">
        <f>IF(J185&gt;H185,J185,H185)</f>
        <v>27</v>
      </c>
      <c r="L185" s="5">
        <v>27</v>
      </c>
      <c r="M185" s="8"/>
      <c r="N185" s="8">
        <f>IF(L185&gt;M185,L185,M185)</f>
        <v>27</v>
      </c>
      <c r="O185" s="5">
        <v>8</v>
      </c>
      <c r="P185" s="8">
        <f>K185+N185+O185</f>
        <v>62</v>
      </c>
      <c r="Q185" s="5" t="str">
        <f>IF(P185&gt;=89.5, "A", IF(P185&gt;=79.5, "B", IF(P185&gt;=69.5, "C", IF(P185&gt;=59.5, "D", IF(P185&gt;=49.5, "E", "F")))))</f>
        <v>D</v>
      </c>
      <c r="S185" s="9"/>
    </row>
    <row r="186" spans="1:19" s="10" customFormat="1" x14ac:dyDescent="0.3">
      <c r="A186" s="5">
        <v>185</v>
      </c>
      <c r="B186" s="6" t="s">
        <v>158</v>
      </c>
      <c r="C186" s="7" t="s">
        <v>159</v>
      </c>
      <c r="D186" s="6" t="s">
        <v>122</v>
      </c>
      <c r="E186" s="6"/>
      <c r="F186" s="6" t="s">
        <v>25</v>
      </c>
      <c r="G186" s="6" t="s">
        <v>160</v>
      </c>
      <c r="H186" s="6" t="s">
        <v>101</v>
      </c>
      <c r="I186" s="6"/>
      <c r="J186" s="6">
        <f>I186*3</f>
        <v>0</v>
      </c>
      <c r="K186" s="5" t="str">
        <f>IF(J186&gt;H186,J186,H186)</f>
        <v>45</v>
      </c>
      <c r="L186" s="5"/>
      <c r="M186" s="8">
        <v>40.5</v>
      </c>
      <c r="N186" s="8">
        <f>IF(L186&gt;M186,L186,M186)</f>
        <v>40.5</v>
      </c>
      <c r="O186" s="5">
        <v>10</v>
      </c>
      <c r="P186" s="8">
        <f>K186+N186+O186</f>
        <v>95.5</v>
      </c>
      <c r="Q186" s="5" t="str">
        <f>IF(P186&gt;=89.5, "A", IF(P186&gt;=79.5, "B", IF(P186&gt;=69.5, "C", IF(P186&gt;=59.5, "D", IF(P186&gt;=49.5, "E", "F")))))</f>
        <v>A</v>
      </c>
      <c r="S186" s="9"/>
    </row>
    <row r="187" spans="1:19" s="10" customFormat="1" x14ac:dyDescent="0.3">
      <c r="A187" s="5">
        <v>186</v>
      </c>
      <c r="B187" s="6" t="s">
        <v>505</v>
      </c>
      <c r="C187" s="7" t="s">
        <v>506</v>
      </c>
      <c r="D187" s="6"/>
      <c r="E187" s="6"/>
      <c r="F187" s="6"/>
      <c r="G187" s="6"/>
      <c r="H187" s="6">
        <f>G187*3</f>
        <v>0</v>
      </c>
      <c r="I187" s="6" t="s">
        <v>66</v>
      </c>
      <c r="J187" s="6" t="s">
        <v>507</v>
      </c>
      <c r="K187" s="5" t="str">
        <f>IF(J187&gt;H187,J187,H187)</f>
        <v>20.5</v>
      </c>
      <c r="L187" s="5"/>
      <c r="M187" s="8">
        <v>31.5</v>
      </c>
      <c r="N187" s="8">
        <f>IF(L187&gt;M187,L187,M187)</f>
        <v>31.5</v>
      </c>
      <c r="O187" s="5">
        <v>8</v>
      </c>
      <c r="P187" s="8">
        <f>K187+N187+O187</f>
        <v>60</v>
      </c>
      <c r="Q187" s="5" t="str">
        <f>IF(P187&gt;=89.5, "A", IF(P187&gt;=79.5, "B", IF(P187&gt;=69.5, "C", IF(P187&gt;=59.5, "D", IF(P187&gt;=49.5, "E", "F")))))</f>
        <v>D</v>
      </c>
      <c r="S187" s="9"/>
    </row>
    <row r="188" spans="1:19" s="10" customFormat="1" x14ac:dyDescent="0.3">
      <c r="A188" s="5">
        <v>187</v>
      </c>
      <c r="B188" s="6" t="s">
        <v>365</v>
      </c>
      <c r="C188" s="7" t="s">
        <v>366</v>
      </c>
      <c r="D188" s="6" t="s">
        <v>25</v>
      </c>
      <c r="E188" s="6"/>
      <c r="F188" s="6"/>
      <c r="G188" s="6" t="s">
        <v>285</v>
      </c>
      <c r="H188" s="6">
        <f>G188*3</f>
        <v>16.5</v>
      </c>
      <c r="I188" s="6" t="s">
        <v>19</v>
      </c>
      <c r="J188" s="6" t="s">
        <v>123</v>
      </c>
      <c r="K188" s="5" t="str">
        <f>IF(J188&gt;H188,J188,H188)</f>
        <v>30</v>
      </c>
      <c r="L188" s="5">
        <v>12</v>
      </c>
      <c r="M188" s="8">
        <v>22.5</v>
      </c>
      <c r="N188" s="8">
        <f>IF(L188&gt;M188,L188,M188)</f>
        <v>22.5</v>
      </c>
      <c r="O188" s="5">
        <v>8</v>
      </c>
      <c r="P188" s="8">
        <f>K188+N188+O188</f>
        <v>60.5</v>
      </c>
      <c r="Q188" s="5" t="str">
        <f>IF(P188&gt;=89.5, "A", IF(P188&gt;=79.5, "B", IF(P188&gt;=69.5, "C", IF(P188&gt;=59.5, "D", IF(P188&gt;=49.5, "E", "F")))))</f>
        <v>D</v>
      </c>
      <c r="S188" s="9"/>
    </row>
    <row r="189" spans="1:19" s="10" customFormat="1" x14ac:dyDescent="0.3">
      <c r="A189" s="5">
        <v>188</v>
      </c>
      <c r="B189" s="6" t="s">
        <v>508</v>
      </c>
      <c r="C189" s="7" t="s">
        <v>509</v>
      </c>
      <c r="D189" s="6"/>
      <c r="E189" s="6"/>
      <c r="F189" s="6"/>
      <c r="G189" s="6" t="s">
        <v>25</v>
      </c>
      <c r="H189" s="6">
        <f>G189*3</f>
        <v>3</v>
      </c>
      <c r="I189" s="6" t="s">
        <v>77</v>
      </c>
      <c r="J189" s="6" t="s">
        <v>24</v>
      </c>
      <c r="K189" s="5" t="str">
        <f>IF(J189&gt;H189,J189,H189)</f>
        <v>8</v>
      </c>
      <c r="L189" s="5"/>
      <c r="M189" s="8">
        <v>0</v>
      </c>
      <c r="N189" s="8">
        <f>IF(L189&gt;M189,L189,M189)</f>
        <v>0</v>
      </c>
      <c r="O189" s="5">
        <v>8</v>
      </c>
      <c r="P189" s="8">
        <f>K189+N189+O189</f>
        <v>16</v>
      </c>
      <c r="Q189" s="5" t="str">
        <f>IF(P189&gt;=89.5, "A", IF(P189&gt;=79.5, "B", IF(P189&gt;=69.5, "C", IF(P189&gt;=59.5, "D", IF(P189&gt;=49.5, "E", "F")))))</f>
        <v>F</v>
      </c>
      <c r="S189" s="9"/>
    </row>
    <row r="190" spans="1:19" s="10" customFormat="1" x14ac:dyDescent="0.3">
      <c r="A190" s="5">
        <v>189</v>
      </c>
      <c r="B190" s="6" t="s">
        <v>510</v>
      </c>
      <c r="C190" s="7" t="s">
        <v>511</v>
      </c>
      <c r="D190" s="6"/>
      <c r="E190" s="6"/>
      <c r="F190" s="6"/>
      <c r="G190" s="6" t="s">
        <v>37</v>
      </c>
      <c r="H190" s="6">
        <f>G190*3</f>
        <v>36</v>
      </c>
      <c r="I190" s="6"/>
      <c r="J190" s="6">
        <f>I190*3</f>
        <v>0</v>
      </c>
      <c r="K190" s="5">
        <f>IF(J190&gt;H190,J190,H190)</f>
        <v>36</v>
      </c>
      <c r="L190" s="5">
        <v>25.5</v>
      </c>
      <c r="M190" s="8"/>
      <c r="N190" s="8">
        <f>IF(L190&gt;M190,L190,M190)</f>
        <v>25.5</v>
      </c>
      <c r="O190" s="5">
        <v>9</v>
      </c>
      <c r="P190" s="8">
        <f>K190+N190+O190</f>
        <v>70.5</v>
      </c>
      <c r="Q190" s="5" t="str">
        <f>IF(P190&gt;=89.5, "A", IF(P190&gt;=79.5, "B", IF(P190&gt;=69.5, "C", IF(P190&gt;=59.5, "D", IF(P190&gt;=49.5, "E", "F")))))</f>
        <v>C</v>
      </c>
      <c r="S190" s="9"/>
    </row>
    <row r="191" spans="1:19" s="10" customFormat="1" x14ac:dyDescent="0.3">
      <c r="A191" s="5">
        <v>190</v>
      </c>
      <c r="B191" s="6" t="s">
        <v>290</v>
      </c>
      <c r="C191" s="7" t="s">
        <v>291</v>
      </c>
      <c r="D191" s="6" t="s">
        <v>153</v>
      </c>
      <c r="E191" s="6"/>
      <c r="F191" s="6"/>
      <c r="G191" s="6"/>
      <c r="H191" s="6">
        <f>G191*3</f>
        <v>0</v>
      </c>
      <c r="I191" s="6" t="s">
        <v>49</v>
      </c>
      <c r="J191" s="6" t="s">
        <v>92</v>
      </c>
      <c r="K191" s="5" t="str">
        <f>IF(J191&gt;H191,J191,H191)</f>
        <v>37.5</v>
      </c>
      <c r="L191" s="5">
        <v>24</v>
      </c>
      <c r="M191" s="8"/>
      <c r="N191" s="8">
        <f>IF(L191&gt;M191,L191,M191)</f>
        <v>24</v>
      </c>
      <c r="O191" s="5">
        <v>9</v>
      </c>
      <c r="P191" s="8">
        <f>K191+N191+O191</f>
        <v>70.5</v>
      </c>
      <c r="Q191" s="5" t="str">
        <f>IF(P191&gt;=89.5, "A", IF(P191&gt;=79.5, "B", IF(P191&gt;=69.5, "C", IF(P191&gt;=59.5, "D", IF(P191&gt;=49.5, "E", "F")))))</f>
        <v>C</v>
      </c>
      <c r="S191" s="9"/>
    </row>
    <row r="192" spans="1:19" s="10" customFormat="1" x14ac:dyDescent="0.3">
      <c r="A192" s="5">
        <v>191</v>
      </c>
      <c r="B192" s="6" t="s">
        <v>292</v>
      </c>
      <c r="C192" s="7" t="s">
        <v>293</v>
      </c>
      <c r="D192" s="6" t="s">
        <v>153</v>
      </c>
      <c r="E192" s="6"/>
      <c r="F192" s="6" t="s">
        <v>25</v>
      </c>
      <c r="G192" s="6"/>
      <c r="H192" s="6">
        <f>G192*3</f>
        <v>0</v>
      </c>
      <c r="I192" s="6" t="s">
        <v>42</v>
      </c>
      <c r="J192" s="6" t="s">
        <v>43</v>
      </c>
      <c r="K192" s="5" t="str">
        <f>IF(J192&gt;H192,J192,H192)</f>
        <v>27.5</v>
      </c>
      <c r="L192" s="5"/>
      <c r="M192" s="8">
        <v>22.5</v>
      </c>
      <c r="N192" s="8">
        <f>IF(L192&gt;M192,L192,M192)</f>
        <v>22.5</v>
      </c>
      <c r="O192" s="5">
        <v>10</v>
      </c>
      <c r="P192" s="8">
        <f>K192+N192+O192</f>
        <v>60</v>
      </c>
      <c r="Q192" s="5" t="str">
        <f>IF(P192&gt;=89.5, "A", IF(P192&gt;=79.5, "B", IF(P192&gt;=69.5, "C", IF(P192&gt;=59.5, "D", IF(P192&gt;=49.5, "E", "F")))))</f>
        <v>D</v>
      </c>
      <c r="S192" s="9"/>
    </row>
    <row r="193" spans="1:19" s="10" customFormat="1" x14ac:dyDescent="0.3">
      <c r="A193" s="5">
        <v>192</v>
      </c>
      <c r="B193" s="6" t="s">
        <v>305</v>
      </c>
      <c r="C193" s="7" t="s">
        <v>306</v>
      </c>
      <c r="D193" s="6" t="s">
        <v>307</v>
      </c>
      <c r="E193" s="6" t="s">
        <v>25</v>
      </c>
      <c r="F193" s="6" t="s">
        <v>25</v>
      </c>
      <c r="G193" s="6" t="s">
        <v>67</v>
      </c>
      <c r="H193" s="6" t="s">
        <v>68</v>
      </c>
      <c r="I193" s="6"/>
      <c r="J193" s="6">
        <f>I193*3</f>
        <v>0</v>
      </c>
      <c r="K193" s="5" t="str">
        <f>IF(J193&gt;H193,J193,H193)</f>
        <v>41.5</v>
      </c>
      <c r="L193" s="5">
        <v>39</v>
      </c>
      <c r="M193" s="8"/>
      <c r="N193" s="8">
        <f>IF(L193&gt;M193,L193,M193)</f>
        <v>39</v>
      </c>
      <c r="O193" s="5">
        <v>10</v>
      </c>
      <c r="P193" s="8">
        <f>K193+N193+O193</f>
        <v>90.5</v>
      </c>
      <c r="Q193" s="5" t="str">
        <f>IF(P193&gt;=89.5, "A", IF(P193&gt;=79.5, "B", IF(P193&gt;=69.5, "C", IF(P193&gt;=59.5, "D", IF(P193&gt;=49.5, "E", "F")))))</f>
        <v>A</v>
      </c>
      <c r="S193" s="9"/>
    </row>
    <row r="194" spans="1:19" s="10" customFormat="1" x14ac:dyDescent="0.3">
      <c r="A194" s="5">
        <v>193</v>
      </c>
      <c r="B194" s="6" t="s">
        <v>161</v>
      </c>
      <c r="C194" s="7" t="s">
        <v>162</v>
      </c>
      <c r="D194" s="6" t="s">
        <v>122</v>
      </c>
      <c r="E194" s="6" t="s">
        <v>25</v>
      </c>
      <c r="F194" s="6" t="s">
        <v>25</v>
      </c>
      <c r="G194" s="6"/>
      <c r="H194" s="6">
        <f>G194*3</f>
        <v>0</v>
      </c>
      <c r="I194" s="6" t="s">
        <v>80</v>
      </c>
      <c r="J194" s="6" t="s">
        <v>109</v>
      </c>
      <c r="K194" s="5" t="str">
        <f>IF(J194&gt;H194,J194,H194)</f>
        <v>43</v>
      </c>
      <c r="L194" s="5">
        <v>38</v>
      </c>
      <c r="M194" s="8"/>
      <c r="N194" s="8">
        <f>IF(L194&gt;M194,L194,M194)</f>
        <v>38</v>
      </c>
      <c r="O194" s="5">
        <v>10</v>
      </c>
      <c r="P194" s="8">
        <f>K194+N194+O194</f>
        <v>91</v>
      </c>
      <c r="Q194" s="5" t="str">
        <f>IF(P194&gt;=89.5, "A", IF(P194&gt;=79.5, "B", IF(P194&gt;=69.5, "C", IF(P194&gt;=59.5, "D", IF(P194&gt;=49.5, "E", "F")))))</f>
        <v>A</v>
      </c>
      <c r="S194" s="9"/>
    </row>
    <row r="195" spans="1:19" s="10" customFormat="1" x14ac:dyDescent="0.3">
      <c r="A195" s="5">
        <v>194</v>
      </c>
      <c r="B195" s="6" t="s">
        <v>340</v>
      </c>
      <c r="C195" s="7" t="s">
        <v>341</v>
      </c>
      <c r="D195" s="6" t="s">
        <v>29</v>
      </c>
      <c r="E195" s="6"/>
      <c r="F195" s="6"/>
      <c r="G195" s="6" t="s">
        <v>37</v>
      </c>
      <c r="H195" s="6" t="s">
        <v>101</v>
      </c>
      <c r="I195" s="6"/>
      <c r="J195" s="6">
        <f>I195*3</f>
        <v>0</v>
      </c>
      <c r="K195" s="5" t="str">
        <f>IF(J195&gt;H195,J195,H195)</f>
        <v>45</v>
      </c>
      <c r="L195" s="5">
        <v>35</v>
      </c>
      <c r="M195" s="8"/>
      <c r="N195" s="8">
        <f>IF(L195&gt;M195,L195,M195)</f>
        <v>35</v>
      </c>
      <c r="O195" s="5">
        <v>10</v>
      </c>
      <c r="P195" s="8">
        <f>K195+N195+O195</f>
        <v>90</v>
      </c>
      <c r="Q195" s="5" t="str">
        <f>IF(P195&gt;=89.5, "A", IF(P195&gt;=79.5, "B", IF(P195&gt;=69.5, "C", IF(P195&gt;=59.5, "D", IF(P195&gt;=49.5, "E", "F")))))</f>
        <v>A</v>
      </c>
      <c r="S195" s="9"/>
    </row>
    <row r="196" spans="1:19" s="10" customFormat="1" x14ac:dyDescent="0.3">
      <c r="A196" s="5">
        <v>195</v>
      </c>
      <c r="B196" s="6" t="s">
        <v>294</v>
      </c>
      <c r="C196" s="7" t="s">
        <v>295</v>
      </c>
      <c r="D196" s="6" t="s">
        <v>153</v>
      </c>
      <c r="E196" s="6" t="s">
        <v>25</v>
      </c>
      <c r="F196" s="6"/>
      <c r="G196" s="6" t="s">
        <v>49</v>
      </c>
      <c r="H196" s="6" t="s">
        <v>201</v>
      </c>
      <c r="I196" s="6"/>
      <c r="J196" s="6">
        <f>I196*3</f>
        <v>0</v>
      </c>
      <c r="K196" s="5" t="str">
        <f>IF(J196&gt;H196,J196,H196)</f>
        <v>44.5</v>
      </c>
      <c r="L196" s="5"/>
      <c r="M196" s="8">
        <v>36</v>
      </c>
      <c r="N196" s="8">
        <f>IF(L196&gt;M196,L196,M196)</f>
        <v>36</v>
      </c>
      <c r="O196" s="5">
        <v>10</v>
      </c>
      <c r="P196" s="8">
        <f>K196+N196+O196</f>
        <v>90.5</v>
      </c>
      <c r="Q196" s="5" t="str">
        <f>IF(P196&gt;=89.5, "A", IF(P196&gt;=79.5, "B", IF(P196&gt;=69.5, "C", IF(P196&gt;=59.5, "D", IF(P196&gt;=49.5, "E", "F")))))</f>
        <v>A</v>
      </c>
      <c r="S196" s="9"/>
    </row>
    <row r="197" spans="1:19" s="10" customFormat="1" x14ac:dyDescent="0.3">
      <c r="A197" s="5">
        <v>196</v>
      </c>
      <c r="B197" s="6" t="s">
        <v>512</v>
      </c>
      <c r="C197" s="7" t="s">
        <v>513</v>
      </c>
      <c r="D197" s="6"/>
      <c r="E197" s="6"/>
      <c r="F197" s="6"/>
      <c r="G197" s="6"/>
      <c r="H197" s="6">
        <f>G197*3</f>
        <v>0</v>
      </c>
      <c r="I197" s="6"/>
      <c r="J197" s="6">
        <f>I197*3</f>
        <v>0</v>
      </c>
      <c r="K197" s="5">
        <f>IF(J197&gt;H197,J197,H197)</f>
        <v>0</v>
      </c>
      <c r="L197" s="5"/>
      <c r="M197" s="8"/>
      <c r="N197" s="8">
        <f>IF(L197&gt;M197,L197,M197)</f>
        <v>0</v>
      </c>
      <c r="O197" s="5">
        <v>10</v>
      </c>
      <c r="P197" s="8">
        <f>K197+N197+O197</f>
        <v>10</v>
      </c>
      <c r="Q197" s="5" t="str">
        <f>IF(P197&gt;=89.5, "A", IF(P197&gt;=79.5, "B", IF(P197&gt;=69.5, "C", IF(P197&gt;=59.5, "D", IF(P197&gt;=49.5, "E", "F")))))</f>
        <v>F</v>
      </c>
      <c r="S197" s="9"/>
    </row>
    <row r="198" spans="1:19" s="10" customFormat="1" x14ac:dyDescent="0.3">
      <c r="A198" s="5">
        <v>197</v>
      </c>
      <c r="B198" s="6" t="s">
        <v>514</v>
      </c>
      <c r="C198" s="7" t="s">
        <v>515</v>
      </c>
      <c r="D198" s="6"/>
      <c r="E198" s="6" t="s">
        <v>25</v>
      </c>
      <c r="F198" s="6" t="s">
        <v>25</v>
      </c>
      <c r="G198" s="6"/>
      <c r="H198" s="6">
        <f>G198*3</f>
        <v>0</v>
      </c>
      <c r="I198" s="6" t="s">
        <v>19</v>
      </c>
      <c r="J198" s="6">
        <f>I198*3</f>
        <v>27</v>
      </c>
      <c r="K198" s="5">
        <f>IF(J198&gt;H198,J198,H198)</f>
        <v>27</v>
      </c>
      <c r="L198" s="5"/>
      <c r="M198" s="8">
        <v>15</v>
      </c>
      <c r="N198" s="8">
        <f>IF(L198&gt;M198,L198,M198)</f>
        <v>15</v>
      </c>
      <c r="O198" s="5">
        <v>10</v>
      </c>
      <c r="P198" s="8">
        <f>K198+N198+O198</f>
        <v>52</v>
      </c>
      <c r="Q198" s="5" t="str">
        <f>IF(P198&gt;=89.5, "A", IF(P198&gt;=79.5, "B", IF(P198&gt;=69.5, "C", IF(P198&gt;=59.5, "D", IF(P198&gt;=49.5, "E", "F")))))</f>
        <v>E</v>
      </c>
      <c r="S198" s="9"/>
    </row>
    <row r="199" spans="1:19" s="10" customFormat="1" x14ac:dyDescent="0.3">
      <c r="A199" s="5">
        <v>198</v>
      </c>
      <c r="B199" s="6" t="s">
        <v>55</v>
      </c>
      <c r="C199" s="7" t="s">
        <v>56</v>
      </c>
      <c r="D199" s="6" t="s">
        <v>41</v>
      </c>
      <c r="E199" s="6"/>
      <c r="F199" s="6"/>
      <c r="G199" s="6" t="s">
        <v>20</v>
      </c>
      <c r="H199" s="6" t="s">
        <v>57</v>
      </c>
      <c r="I199" s="6"/>
      <c r="J199" s="6">
        <f>I199*3</f>
        <v>0</v>
      </c>
      <c r="K199" s="5" t="str">
        <f>IF(J199&gt;H199,J199,H199)</f>
        <v>34</v>
      </c>
      <c r="L199" s="5"/>
      <c r="M199" s="8">
        <v>36</v>
      </c>
      <c r="N199" s="8">
        <f>IF(L199&gt;M199,L199,M199)</f>
        <v>36</v>
      </c>
      <c r="O199" s="5">
        <v>10</v>
      </c>
      <c r="P199" s="8">
        <f>K199+N199+O199</f>
        <v>80</v>
      </c>
      <c r="Q199" s="5" t="str">
        <f>IF(P199&gt;=89.5, "A", IF(P199&gt;=79.5, "B", IF(P199&gt;=69.5, "C", IF(P199&gt;=59.5, "D", IF(P199&gt;=49.5, "E", "F")))))</f>
        <v>B</v>
      </c>
      <c r="S199" s="9"/>
    </row>
    <row r="200" spans="1:19" s="10" customFormat="1" x14ac:dyDescent="0.3">
      <c r="A200" s="5">
        <v>199</v>
      </c>
      <c r="B200" s="6" t="s">
        <v>516</v>
      </c>
      <c r="C200" s="7" t="s">
        <v>517</v>
      </c>
      <c r="D200" s="6"/>
      <c r="E200" s="6"/>
      <c r="F200" s="6"/>
      <c r="G200" s="6"/>
      <c r="H200" s="6" t="s">
        <v>122</v>
      </c>
      <c r="I200" s="6"/>
      <c r="J200" s="6">
        <f>I200*3</f>
        <v>0</v>
      </c>
      <c r="K200" s="5" t="str">
        <f>IF(J200&gt;H200,J200,H200)</f>
        <v>4</v>
      </c>
      <c r="L200" s="5"/>
      <c r="M200" s="8"/>
      <c r="N200" s="8">
        <f>IF(L200&gt;M200,L200,M200)</f>
        <v>0</v>
      </c>
      <c r="O200" s="5">
        <v>10</v>
      </c>
      <c r="P200" s="8">
        <f>K200+N200+O200</f>
        <v>14</v>
      </c>
      <c r="Q200" s="5" t="str">
        <f>IF(P200&gt;=89.5, "A", IF(P200&gt;=79.5, "B", IF(P200&gt;=69.5, "C", IF(P200&gt;=59.5, "D", IF(P200&gt;=49.5, "E", "F")))))</f>
        <v>F</v>
      </c>
      <c r="S200" s="9"/>
    </row>
    <row r="201" spans="1:19" s="10" customFormat="1" x14ac:dyDescent="0.3">
      <c r="A201" s="5">
        <v>200</v>
      </c>
      <c r="B201" s="6" t="s">
        <v>518</v>
      </c>
      <c r="C201" s="7" t="s">
        <v>519</v>
      </c>
      <c r="D201" s="6"/>
      <c r="E201" s="6"/>
      <c r="F201" s="6"/>
      <c r="G201" s="6"/>
      <c r="H201" s="6">
        <f>G201*3</f>
        <v>0</v>
      </c>
      <c r="I201" s="6"/>
      <c r="J201" s="6">
        <f>I201*3</f>
        <v>0</v>
      </c>
      <c r="K201" s="5">
        <f>IF(J201&gt;H201,J201,H201)</f>
        <v>0</v>
      </c>
      <c r="L201" s="5"/>
      <c r="M201" s="8"/>
      <c r="N201" s="8">
        <f>IF(L201&gt;M201,L201,M201)</f>
        <v>0</v>
      </c>
      <c r="O201" s="5">
        <v>0</v>
      </c>
      <c r="P201" s="8">
        <f>K201+N201+O201</f>
        <v>0</v>
      </c>
      <c r="Q201" s="5" t="str">
        <f>IF(P201&gt;=89.5, "A", IF(P201&gt;=79.5, "B", IF(P201&gt;=69.5, "C", IF(P201&gt;=59.5, "D", IF(P201&gt;=49.5, "E", "F")))))</f>
        <v>F</v>
      </c>
      <c r="S201" s="9"/>
    </row>
    <row r="202" spans="1:19" s="10" customFormat="1" x14ac:dyDescent="0.3">
      <c r="A202" s="5">
        <v>201</v>
      </c>
      <c r="B202" s="6" t="s">
        <v>34</v>
      </c>
      <c r="C202" s="7" t="s">
        <v>35</v>
      </c>
      <c r="D202" s="6" t="s">
        <v>24</v>
      </c>
      <c r="E202" s="6"/>
      <c r="F202" s="6"/>
      <c r="G202" s="6" t="s">
        <v>36</v>
      </c>
      <c r="H202" s="6">
        <f>G202*3</f>
        <v>7.5</v>
      </c>
      <c r="I202" s="6" t="s">
        <v>37</v>
      </c>
      <c r="J202" s="6" t="s">
        <v>38</v>
      </c>
      <c r="K202" s="5" t="str">
        <f>IF(J202&gt;H202,J202,H202)</f>
        <v>40</v>
      </c>
      <c r="L202" s="5">
        <v>21</v>
      </c>
      <c r="M202" s="8">
        <v>31</v>
      </c>
      <c r="N202" s="8">
        <f>IF(L202&gt;M202,L202,M202)</f>
        <v>31</v>
      </c>
      <c r="O202" s="5">
        <v>10</v>
      </c>
      <c r="P202" s="8">
        <f>K202+N202+O202</f>
        <v>81</v>
      </c>
      <c r="Q202" s="5" t="str">
        <f>IF(P202&gt;=89.5, "A", IF(P202&gt;=79.5, "B", IF(P202&gt;=69.5, "C", IF(P202&gt;=59.5, "D", IF(P202&gt;=49.5, "E", "F")))))</f>
        <v>B</v>
      </c>
      <c r="S202" s="9"/>
    </row>
    <row r="203" spans="1:19" s="10" customFormat="1" x14ac:dyDescent="0.3">
      <c r="A203" s="5">
        <v>202</v>
      </c>
      <c r="B203" s="6" t="s">
        <v>520</v>
      </c>
      <c r="C203" s="7" t="s">
        <v>521</v>
      </c>
      <c r="D203" s="6"/>
      <c r="E203" s="6"/>
      <c r="F203" s="6"/>
      <c r="G203" s="6" t="s">
        <v>153</v>
      </c>
      <c r="H203" s="6">
        <f>G203*3</f>
        <v>9</v>
      </c>
      <c r="I203" s="6" t="s">
        <v>41</v>
      </c>
      <c r="J203" s="6" t="s">
        <v>123</v>
      </c>
      <c r="K203" s="5" t="str">
        <f>IF(J203&gt;H203,J203,H203)</f>
        <v>30</v>
      </c>
      <c r="L203" s="5"/>
      <c r="M203" s="8">
        <v>42</v>
      </c>
      <c r="N203" s="8">
        <f>IF(L203&gt;M203,L203,M203)</f>
        <v>42</v>
      </c>
      <c r="O203" s="5">
        <v>10</v>
      </c>
      <c r="P203" s="8">
        <f>K203+N203+O203</f>
        <v>82</v>
      </c>
      <c r="Q203" s="5" t="str">
        <f>IF(P203&gt;=89.5, "A", IF(P203&gt;=79.5, "B", IF(P203&gt;=69.5, "C", IF(P203&gt;=59.5, "D", IF(P203&gt;=49.5, "E", "F")))))</f>
        <v>B</v>
      </c>
      <c r="S203" s="9"/>
    </row>
    <row r="204" spans="1:19" s="10" customFormat="1" x14ac:dyDescent="0.3">
      <c r="A204" s="5">
        <v>203</v>
      </c>
      <c r="B204" s="6" t="s">
        <v>112</v>
      </c>
      <c r="C204" s="7" t="s">
        <v>113</v>
      </c>
      <c r="D204" s="6" t="s">
        <v>32</v>
      </c>
      <c r="E204" s="6"/>
      <c r="F204" s="6"/>
      <c r="G204" s="6" t="s">
        <v>83</v>
      </c>
      <c r="H204" s="6">
        <f>G204*3</f>
        <v>39</v>
      </c>
      <c r="I204" s="6"/>
      <c r="J204" s="6">
        <f>I204*3</f>
        <v>0</v>
      </c>
      <c r="K204" s="5">
        <f>IF(J204&gt;H204,J204,H204)</f>
        <v>39</v>
      </c>
      <c r="L204" s="5"/>
      <c r="M204" s="8">
        <v>43.5</v>
      </c>
      <c r="N204" s="8">
        <f>IF(L204&gt;M204,L204,M204)</f>
        <v>43.5</v>
      </c>
      <c r="O204" s="5">
        <v>10</v>
      </c>
      <c r="P204" s="8">
        <f>K204+N204+O204</f>
        <v>92.5</v>
      </c>
      <c r="Q204" s="5" t="str">
        <f>IF(P204&gt;=89.5, "A", IF(P204&gt;=79.5, "B", IF(P204&gt;=69.5, "C", IF(P204&gt;=59.5, "D", IF(P204&gt;=49.5, "E", "F")))))</f>
        <v>A</v>
      </c>
      <c r="S204" s="9"/>
    </row>
    <row r="205" spans="1:19" s="10" customFormat="1" x14ac:dyDescent="0.3">
      <c r="A205" s="5">
        <v>204</v>
      </c>
      <c r="B205" s="6" t="s">
        <v>522</v>
      </c>
      <c r="C205" s="7" t="s">
        <v>523</v>
      </c>
      <c r="D205" s="6"/>
      <c r="E205" s="6"/>
      <c r="F205" s="6"/>
      <c r="G205" s="6" t="s">
        <v>42</v>
      </c>
      <c r="H205" s="6" t="s">
        <v>131</v>
      </c>
      <c r="I205" s="6"/>
      <c r="J205" s="6">
        <f>I205*3</f>
        <v>0</v>
      </c>
      <c r="K205" s="5" t="str">
        <f>IF(J205&gt;H205,J205,H205)</f>
        <v>30.5</v>
      </c>
      <c r="L205" s="5"/>
      <c r="M205" s="8"/>
      <c r="N205" s="8">
        <f>IF(L205&gt;M205,L205,M205)</f>
        <v>0</v>
      </c>
      <c r="O205" s="5">
        <v>10</v>
      </c>
      <c r="P205" s="8">
        <f>K205+N205+O205</f>
        <v>40.5</v>
      </c>
      <c r="Q205" s="5" t="str">
        <f>IF(P205&gt;=89.5, "A", IF(P205&gt;=79.5, "B", IF(P205&gt;=69.5, "C", IF(P205&gt;=59.5, "D", IF(P205&gt;=49.5, "E", "F")))))</f>
        <v>F</v>
      </c>
      <c r="S205" s="9"/>
    </row>
    <row r="206" spans="1:19" s="10" customFormat="1" x14ac:dyDescent="0.3">
      <c r="A206" s="5">
        <v>205</v>
      </c>
      <c r="B206" s="6" t="s">
        <v>524</v>
      </c>
      <c r="C206" s="7" t="s">
        <v>525</v>
      </c>
      <c r="D206" s="6"/>
      <c r="E206" s="6"/>
      <c r="F206" s="6"/>
      <c r="G206" s="6" t="s">
        <v>153</v>
      </c>
      <c r="H206" s="6">
        <f>G206*3</f>
        <v>9</v>
      </c>
      <c r="I206" s="6" t="s">
        <v>49</v>
      </c>
      <c r="J206" s="6">
        <f>I206*3</f>
        <v>31.5</v>
      </c>
      <c r="K206" s="5">
        <f>IF(J206&gt;H206,J206,H206)</f>
        <v>31.5</v>
      </c>
      <c r="L206" s="5">
        <v>25.5</v>
      </c>
      <c r="M206" s="8"/>
      <c r="N206" s="8">
        <f>IF(L206&gt;M206,L206,M206)</f>
        <v>25.5</v>
      </c>
      <c r="O206" s="5">
        <v>7</v>
      </c>
      <c r="P206" s="8">
        <f>K206+N206+O206</f>
        <v>64</v>
      </c>
      <c r="Q206" s="5" t="str">
        <f>IF(P206&gt;=89.5, "A", IF(P206&gt;=79.5, "B", IF(P206&gt;=69.5, "C", IF(P206&gt;=59.5, "D", IF(P206&gt;=49.5, "E", "F")))))</f>
        <v>D</v>
      </c>
      <c r="S206" s="9"/>
    </row>
    <row r="207" spans="1:19" s="10" customFormat="1" x14ac:dyDescent="0.3">
      <c r="A207" s="5">
        <v>206</v>
      </c>
      <c r="B207" s="6" t="s">
        <v>526</v>
      </c>
      <c r="C207" s="7" t="s">
        <v>527</v>
      </c>
      <c r="D207" s="6"/>
      <c r="E207" s="6"/>
      <c r="F207" s="6"/>
      <c r="G207" s="6"/>
      <c r="H207" s="6">
        <f>G207*3</f>
        <v>0</v>
      </c>
      <c r="I207" s="6"/>
      <c r="J207" s="6">
        <f>I207*3</f>
        <v>0</v>
      </c>
      <c r="K207" s="5">
        <f>IF(J207&gt;H207,J207,H207)</f>
        <v>0</v>
      </c>
      <c r="L207" s="5"/>
      <c r="M207" s="8"/>
      <c r="N207" s="8">
        <f>IF(L207&gt;M207,L207,M207)</f>
        <v>0</v>
      </c>
      <c r="O207" s="5">
        <v>0</v>
      </c>
      <c r="P207" s="8">
        <f>K207+N207+O207</f>
        <v>0</v>
      </c>
      <c r="Q207" s="5" t="str">
        <f>IF(P207&gt;=89.5, "A", IF(P207&gt;=79.5, "B", IF(P207&gt;=69.5, "C", IF(P207&gt;=59.5, "D", IF(P207&gt;=49.5, "E", "F")))))</f>
        <v>F</v>
      </c>
      <c r="S207" s="9"/>
    </row>
    <row r="208" spans="1:19" s="10" customFormat="1" x14ac:dyDescent="0.3">
      <c r="A208" s="5">
        <v>207</v>
      </c>
      <c r="B208" s="6" t="s">
        <v>528</v>
      </c>
      <c r="C208" s="7" t="s">
        <v>529</v>
      </c>
      <c r="D208" s="6"/>
      <c r="E208" s="6"/>
      <c r="F208" s="6"/>
      <c r="G208" s="6"/>
      <c r="H208" s="6">
        <f>G208*3</f>
        <v>0</v>
      </c>
      <c r="I208" s="6"/>
      <c r="J208" s="6">
        <f>I208*3</f>
        <v>0</v>
      </c>
      <c r="K208" s="5">
        <f>IF(J208&gt;H208,J208,H208)</f>
        <v>0</v>
      </c>
      <c r="L208" s="5"/>
      <c r="M208" s="8"/>
      <c r="N208" s="8">
        <f>IF(L208&gt;M208,L208,M208)</f>
        <v>0</v>
      </c>
      <c r="O208" s="5">
        <v>0</v>
      </c>
      <c r="P208" s="8">
        <f>K208+N208+O208</f>
        <v>0</v>
      </c>
      <c r="Q208" s="5" t="str">
        <f>IF(P208&gt;=89.5, "A", IF(P208&gt;=79.5, "B", IF(P208&gt;=69.5, "C", IF(P208&gt;=59.5, "D", IF(P208&gt;=49.5, "E", "F")))))</f>
        <v>F</v>
      </c>
      <c r="S208" s="9"/>
    </row>
    <row r="209" spans="1:19" s="10" customFormat="1" x14ac:dyDescent="0.3">
      <c r="A209" s="5">
        <v>208</v>
      </c>
      <c r="B209" s="6" t="s">
        <v>81</v>
      </c>
      <c r="C209" s="7" t="s">
        <v>82</v>
      </c>
      <c r="D209" s="6" t="s">
        <v>60</v>
      </c>
      <c r="E209" s="6" t="s">
        <v>25</v>
      </c>
      <c r="F209" s="6"/>
      <c r="G209" s="6"/>
      <c r="H209" s="6">
        <f>G209*3</f>
        <v>0</v>
      </c>
      <c r="I209" s="6" t="s">
        <v>83</v>
      </c>
      <c r="J209" s="6" t="s">
        <v>84</v>
      </c>
      <c r="K209" s="5" t="str">
        <f>IF(J209&gt;H209,J209,H209)</f>
        <v>42</v>
      </c>
      <c r="L209" s="5"/>
      <c r="M209" s="8">
        <v>28.5</v>
      </c>
      <c r="N209" s="8">
        <f>IF(L209&gt;M209,L209,M209)</f>
        <v>28.5</v>
      </c>
      <c r="O209" s="5">
        <v>10</v>
      </c>
      <c r="P209" s="8">
        <f>K209+N209+O209</f>
        <v>80.5</v>
      </c>
      <c r="Q209" s="5" t="str">
        <f>IF(P209&gt;=89.5, "A", IF(P209&gt;=79.5, "B", IF(P209&gt;=69.5, "C", IF(P209&gt;=59.5, "D", IF(P209&gt;=49.5, "E", "F")))))</f>
        <v>B</v>
      </c>
      <c r="S209" s="9"/>
    </row>
    <row r="210" spans="1:19" s="10" customFormat="1" x14ac:dyDescent="0.3">
      <c r="A210" s="5">
        <v>209</v>
      </c>
      <c r="B210" s="6" t="s">
        <v>530</v>
      </c>
      <c r="C210" s="7" t="s">
        <v>531</v>
      </c>
      <c r="D210" s="6"/>
      <c r="E210" s="6"/>
      <c r="F210" s="6"/>
      <c r="G210" s="6"/>
      <c r="H210" s="6" t="s">
        <v>122</v>
      </c>
      <c r="I210" s="6"/>
      <c r="J210" s="6">
        <f>I210*3</f>
        <v>0</v>
      </c>
      <c r="K210" s="5" t="str">
        <f>IF(J210&gt;H210,J210,H210)</f>
        <v>4</v>
      </c>
      <c r="L210" s="5"/>
      <c r="M210" s="8"/>
      <c r="N210" s="8">
        <f>IF(L210&gt;M210,L210,M210)</f>
        <v>0</v>
      </c>
      <c r="O210" s="5">
        <v>10</v>
      </c>
      <c r="P210" s="8">
        <f>K210+N210+O210</f>
        <v>14</v>
      </c>
      <c r="Q210" s="5" t="str">
        <f>IF(P210&gt;=89.5, "A", IF(P210&gt;=79.5, "B", IF(P210&gt;=69.5, "C", IF(P210&gt;=59.5, "D", IF(P210&gt;=49.5, "E", "F")))))</f>
        <v>F</v>
      </c>
      <c r="S210" s="9"/>
    </row>
    <row r="211" spans="1:19" s="10" customFormat="1" x14ac:dyDescent="0.3">
      <c r="A211" s="5">
        <v>210</v>
      </c>
      <c r="B211" s="6" t="s">
        <v>296</v>
      </c>
      <c r="C211" s="7" t="s">
        <v>297</v>
      </c>
      <c r="D211" s="6" t="s">
        <v>153</v>
      </c>
      <c r="E211" s="6"/>
      <c r="F211" s="6" t="s">
        <v>25</v>
      </c>
      <c r="G211" s="6" t="s">
        <v>29</v>
      </c>
      <c r="H211" s="6">
        <f>G211*3</f>
        <v>45</v>
      </c>
      <c r="I211" s="6"/>
      <c r="J211" s="6">
        <f>I211*3</f>
        <v>0</v>
      </c>
      <c r="K211" s="5">
        <f>IF(J211&gt;H211,J211,H211)</f>
        <v>45</v>
      </c>
      <c r="L211" s="5">
        <v>39</v>
      </c>
      <c r="M211" s="8"/>
      <c r="N211" s="8">
        <v>44</v>
      </c>
      <c r="O211" s="5">
        <v>10</v>
      </c>
      <c r="P211" s="8">
        <f>K211+N211+O211</f>
        <v>99</v>
      </c>
      <c r="Q211" s="5" t="str">
        <f>IF(P211&gt;=89.5, "A", IF(P211&gt;=79.5, "B", IF(P211&gt;=69.5, "C", IF(P211&gt;=59.5, "D", IF(P211&gt;=49.5, "E", "F")))))</f>
        <v>A</v>
      </c>
      <c r="S211" s="9"/>
    </row>
    <row r="212" spans="1:19" s="10" customFormat="1" x14ac:dyDescent="0.3">
      <c r="A212" s="5">
        <v>211</v>
      </c>
      <c r="B212" s="6" t="s">
        <v>114</v>
      </c>
      <c r="C212" s="7" t="s">
        <v>115</v>
      </c>
      <c r="D212" s="6" t="s">
        <v>32</v>
      </c>
      <c r="E212" s="6" t="s">
        <v>25</v>
      </c>
      <c r="F212" s="6"/>
      <c r="G212" s="6" t="s">
        <v>107</v>
      </c>
      <c r="H212" s="6" t="s">
        <v>116</v>
      </c>
      <c r="I212" s="6"/>
      <c r="J212" s="6">
        <f>I212*3</f>
        <v>0</v>
      </c>
      <c r="K212" s="5">
        <v>35</v>
      </c>
      <c r="L212" s="5"/>
      <c r="M212" s="8">
        <v>25.5</v>
      </c>
      <c r="N212" s="8">
        <f>IF(L212&gt;M212,L212,M212)</f>
        <v>25.5</v>
      </c>
      <c r="O212" s="5">
        <v>10</v>
      </c>
      <c r="P212" s="8">
        <f>K212+N212+O212</f>
        <v>70.5</v>
      </c>
      <c r="Q212" s="5" t="str">
        <f>IF(P212&gt;=89.5, "A", IF(P212&gt;=79.5, "B", IF(P212&gt;=69.5, "C", IF(P212&gt;=59.5, "D", IF(P212&gt;=49.5, "E", "F")))))</f>
        <v>C</v>
      </c>
      <c r="S212" s="9"/>
    </row>
    <row r="213" spans="1:19" s="10" customFormat="1" x14ac:dyDescent="0.3">
      <c r="A213" s="5">
        <v>212</v>
      </c>
      <c r="B213" s="6" t="s">
        <v>532</v>
      </c>
      <c r="C213" s="7" t="s">
        <v>533</v>
      </c>
      <c r="D213" s="6"/>
      <c r="E213" s="6"/>
      <c r="F213" s="6"/>
      <c r="G213" s="6"/>
      <c r="H213" s="6">
        <f>G213*3</f>
        <v>0</v>
      </c>
      <c r="I213" s="6"/>
      <c r="J213" s="6">
        <f>I213*3</f>
        <v>0</v>
      </c>
      <c r="K213" s="5">
        <f>IF(J213&gt;H213,J213,H213)</f>
        <v>0</v>
      </c>
      <c r="L213" s="5"/>
      <c r="M213" s="8">
        <v>6.5</v>
      </c>
      <c r="N213" s="8">
        <f>IF(L213&gt;M213,L213,M213)</f>
        <v>6.5</v>
      </c>
      <c r="O213" s="5">
        <v>10</v>
      </c>
      <c r="P213" s="8">
        <f>K213+N213+O213</f>
        <v>16.5</v>
      </c>
      <c r="Q213" s="5" t="str">
        <f>IF(P213&gt;=89.5, "A", IF(P213&gt;=79.5, "B", IF(P213&gt;=69.5, "C", IF(P213&gt;=59.5, "D", IF(P213&gt;=49.5, "E", "F")))))</f>
        <v>F</v>
      </c>
      <c r="S213" s="9"/>
    </row>
    <row r="214" spans="1:19" s="10" customFormat="1" x14ac:dyDescent="0.3">
      <c r="A214" s="5">
        <v>213</v>
      </c>
      <c r="B214" s="6" t="s">
        <v>534</v>
      </c>
      <c r="C214" s="7" t="s">
        <v>535</v>
      </c>
      <c r="D214" s="6"/>
      <c r="E214" s="6"/>
      <c r="F214" s="6"/>
      <c r="G214" s="6"/>
      <c r="H214" s="6">
        <f>G214*3</f>
        <v>0</v>
      </c>
      <c r="I214" s="6" t="s">
        <v>36</v>
      </c>
      <c r="J214" s="6">
        <f>I214*3</f>
        <v>7.5</v>
      </c>
      <c r="K214" s="5">
        <f>IF(J214&gt;H214,J214,H214)</f>
        <v>7.5</v>
      </c>
      <c r="L214" s="5"/>
      <c r="M214" s="8">
        <v>13.5</v>
      </c>
      <c r="N214" s="8">
        <f>IF(L214&gt;M214,L214,M214)</f>
        <v>13.5</v>
      </c>
      <c r="O214" s="5">
        <v>6</v>
      </c>
      <c r="P214" s="8">
        <f>K214+N214+O214</f>
        <v>27</v>
      </c>
      <c r="Q214" s="5" t="str">
        <f>IF(P214&gt;=89.5, "A", IF(P214&gt;=79.5, "B", IF(P214&gt;=69.5, "C", IF(P214&gt;=59.5, "D", IF(P214&gt;=49.5, "E", "F")))))</f>
        <v>F</v>
      </c>
      <c r="S214" s="9"/>
    </row>
    <row r="215" spans="1:19" s="10" customFormat="1" x14ac:dyDescent="0.3">
      <c r="A215" s="5">
        <v>214</v>
      </c>
      <c r="B215" s="6" t="s">
        <v>536</v>
      </c>
      <c r="C215" s="7" t="s">
        <v>537</v>
      </c>
      <c r="D215" s="6"/>
      <c r="E215" s="6"/>
      <c r="F215" s="6"/>
      <c r="G215" s="6" t="s">
        <v>153</v>
      </c>
      <c r="H215" s="6">
        <f>G215*3</f>
        <v>9</v>
      </c>
      <c r="I215" s="6" t="s">
        <v>61</v>
      </c>
      <c r="J215" s="6">
        <f>I215*3</f>
        <v>10.5</v>
      </c>
      <c r="K215" s="5">
        <f>IF(J215&gt;H215,J215,H215)</f>
        <v>10.5</v>
      </c>
      <c r="L215" s="5"/>
      <c r="M215" s="8">
        <v>4.5</v>
      </c>
      <c r="N215" s="8">
        <f>IF(L215&gt;M215,L215,M215)</f>
        <v>4.5</v>
      </c>
      <c r="O215" s="5">
        <v>5</v>
      </c>
      <c r="P215" s="8">
        <f>K215+N215+O215</f>
        <v>20</v>
      </c>
      <c r="Q215" s="5" t="str">
        <f>IF(P215&gt;=89.5, "A", IF(P215&gt;=79.5, "B", IF(P215&gt;=69.5, "C", IF(P215&gt;=59.5, "D", IF(P215&gt;=49.5, "E", "F")))))</f>
        <v>F</v>
      </c>
      <c r="S215" s="9"/>
    </row>
    <row r="216" spans="1:19" s="10" customFormat="1" x14ac:dyDescent="0.3">
      <c r="A216" s="5">
        <v>215</v>
      </c>
      <c r="B216" s="6" t="s">
        <v>538</v>
      </c>
      <c r="C216" s="7" t="s">
        <v>539</v>
      </c>
      <c r="D216" s="6"/>
      <c r="E216" s="6"/>
      <c r="F216" s="6"/>
      <c r="G216" s="6"/>
      <c r="H216" s="6">
        <f>G216*3</f>
        <v>0</v>
      </c>
      <c r="I216" s="6"/>
      <c r="J216" s="6">
        <f>I216*3</f>
        <v>0</v>
      </c>
      <c r="K216" s="5">
        <f>IF(J216&gt;H216,J216,H216)</f>
        <v>0</v>
      </c>
      <c r="L216" s="5"/>
      <c r="M216" s="8"/>
      <c r="N216" s="8">
        <f>IF(L216&gt;M216,L216,M216)</f>
        <v>0</v>
      </c>
      <c r="O216" s="5">
        <v>0</v>
      </c>
      <c r="P216" s="8">
        <f>K216+N216+O216</f>
        <v>0</v>
      </c>
      <c r="Q216" s="5" t="str">
        <f>IF(P216&gt;=89.5, "A", IF(P216&gt;=79.5, "B", IF(P216&gt;=69.5, "C", IF(P216&gt;=59.5, "D", IF(P216&gt;=49.5, "E", "F")))))</f>
        <v>F</v>
      </c>
      <c r="S216" s="9"/>
    </row>
    <row r="217" spans="1:19" s="10" customFormat="1" x14ac:dyDescent="0.3">
      <c r="A217" s="5">
        <v>216</v>
      </c>
      <c r="B217" s="6" t="s">
        <v>298</v>
      </c>
      <c r="C217" s="7" t="s">
        <v>299</v>
      </c>
      <c r="D217" s="6" t="s">
        <v>153</v>
      </c>
      <c r="E217" s="6"/>
      <c r="F217" s="6"/>
      <c r="G217" s="6"/>
      <c r="H217" s="6">
        <f>G217*3</f>
        <v>0</v>
      </c>
      <c r="I217" s="6" t="s">
        <v>160</v>
      </c>
      <c r="J217" s="6" t="s">
        <v>101</v>
      </c>
      <c r="K217" s="5" t="str">
        <f>IF(J217&gt;H217,J217,H217)</f>
        <v>45</v>
      </c>
      <c r="L217" s="5"/>
      <c r="M217" s="8">
        <v>40.5</v>
      </c>
      <c r="N217" s="8">
        <f>IF(L217&gt;M217,L217,M217)</f>
        <v>40.5</v>
      </c>
      <c r="O217" s="5">
        <v>10</v>
      </c>
      <c r="P217" s="8">
        <f>K217+N217+O217</f>
        <v>95.5</v>
      </c>
      <c r="Q217" s="5" t="str">
        <f>IF(P217&gt;=89.5, "A", IF(P217&gt;=79.5, "B", IF(P217&gt;=69.5, "C", IF(P217&gt;=59.5, "D", IF(P217&gt;=49.5, "E", "F")))))</f>
        <v>A</v>
      </c>
      <c r="S217" s="9"/>
    </row>
    <row r="218" spans="1:19" s="10" customFormat="1" x14ac:dyDescent="0.3">
      <c r="A218" s="5">
        <v>217</v>
      </c>
      <c r="B218" s="6" t="s">
        <v>300</v>
      </c>
      <c r="C218" s="7" t="s">
        <v>301</v>
      </c>
      <c r="D218" s="6" t="s">
        <v>153</v>
      </c>
      <c r="E218" s="6"/>
      <c r="F218" s="6" t="s">
        <v>25</v>
      </c>
      <c r="G218" s="6" t="s">
        <v>83</v>
      </c>
      <c r="H218" s="6" t="s">
        <v>26</v>
      </c>
      <c r="I218" s="6"/>
      <c r="J218" s="6">
        <f>I218*3</f>
        <v>0</v>
      </c>
      <c r="K218" s="5" t="str">
        <f>IF(J218&gt;H218,J218,H218)</f>
        <v>44</v>
      </c>
      <c r="L218" s="5">
        <v>42</v>
      </c>
      <c r="M218" s="8"/>
      <c r="N218" s="8">
        <f>IF(L218&gt;M218,L218,M218)</f>
        <v>42</v>
      </c>
      <c r="O218" s="5">
        <v>10</v>
      </c>
      <c r="P218" s="8">
        <f>K218+N218+O218</f>
        <v>96</v>
      </c>
      <c r="Q218" s="5" t="str">
        <f>IF(P218&gt;=89.5, "A", IF(P218&gt;=79.5, "B", IF(P218&gt;=69.5, "C", IF(P218&gt;=59.5, "D", IF(P218&gt;=49.5, "E", "F")))))</f>
        <v>A</v>
      </c>
      <c r="S218" s="9"/>
    </row>
    <row r="219" spans="1:19" s="10" customFormat="1" x14ac:dyDescent="0.3">
      <c r="A219" s="5">
        <v>218</v>
      </c>
      <c r="B219" s="6" t="s">
        <v>540</v>
      </c>
      <c r="C219" s="7" t="s">
        <v>541</v>
      </c>
      <c r="D219" s="6"/>
      <c r="E219" s="6"/>
      <c r="F219" s="6"/>
      <c r="G219" s="6"/>
      <c r="H219" s="6" t="s">
        <v>153</v>
      </c>
      <c r="I219" s="6"/>
      <c r="J219" s="6">
        <f>I219*3</f>
        <v>0</v>
      </c>
      <c r="K219" s="5" t="str">
        <f>IF(J219&gt;H219,J219,H219)</f>
        <v>3</v>
      </c>
      <c r="L219" s="5"/>
      <c r="M219" s="8"/>
      <c r="N219" s="8">
        <f>IF(L219&gt;M219,L219,M219)</f>
        <v>0</v>
      </c>
      <c r="O219" s="5">
        <v>10</v>
      </c>
      <c r="P219" s="8">
        <f>K219+N219+O219</f>
        <v>13</v>
      </c>
      <c r="Q219" s="5" t="str">
        <f>IF(P219&gt;=89.5, "A", IF(P219&gt;=79.5, "B", IF(P219&gt;=69.5, "C", IF(P219&gt;=59.5, "D", IF(P219&gt;=49.5, "E", "F")))))</f>
        <v>F</v>
      </c>
      <c r="S219" s="9"/>
    </row>
    <row r="220" spans="1:19" s="10" customFormat="1" x14ac:dyDescent="0.3">
      <c r="A220" s="5">
        <v>219</v>
      </c>
      <c r="B220" s="6" t="s">
        <v>542</v>
      </c>
      <c r="C220" s="7" t="s">
        <v>543</v>
      </c>
      <c r="D220" s="6"/>
      <c r="E220" s="6"/>
      <c r="F220" s="6"/>
      <c r="G220" s="6"/>
      <c r="H220" s="6">
        <f>G220*3</f>
        <v>0</v>
      </c>
      <c r="I220" s="6" t="s">
        <v>48</v>
      </c>
      <c r="J220" s="6">
        <f>I220*3</f>
        <v>19.5</v>
      </c>
      <c r="K220" s="5">
        <f>IF(J220&gt;H220,J220,H220)</f>
        <v>19.5</v>
      </c>
      <c r="L220" s="5">
        <v>10.5</v>
      </c>
      <c r="M220" s="8">
        <v>16.5</v>
      </c>
      <c r="N220" s="8">
        <f>IF(L220&gt;M220,L220,M220)</f>
        <v>16.5</v>
      </c>
      <c r="O220" s="5">
        <v>7</v>
      </c>
      <c r="P220" s="8">
        <f>K220+N220+O220</f>
        <v>43</v>
      </c>
      <c r="Q220" s="5" t="str">
        <f>IF(P220&gt;=89.5, "A", IF(P220&gt;=79.5, "B", IF(P220&gt;=69.5, "C", IF(P220&gt;=59.5, "D", IF(P220&gt;=49.5, "E", "F")))))</f>
        <v>F</v>
      </c>
      <c r="S220" s="9"/>
    </row>
    <row r="221" spans="1:19" s="10" customFormat="1" x14ac:dyDescent="0.3">
      <c r="A221" s="5">
        <v>220</v>
      </c>
      <c r="B221" s="6" t="s">
        <v>544</v>
      </c>
      <c r="C221" s="7" t="s">
        <v>545</v>
      </c>
      <c r="D221" s="6"/>
      <c r="E221" s="6"/>
      <c r="F221" s="6"/>
      <c r="G221" s="6" t="s">
        <v>48</v>
      </c>
      <c r="H221" s="6">
        <f>G221*3</f>
        <v>19.5</v>
      </c>
      <c r="I221" s="6" t="s">
        <v>80</v>
      </c>
      <c r="J221" s="6">
        <f>I221*3</f>
        <v>33</v>
      </c>
      <c r="K221" s="5">
        <f>IF(J221&gt;H221,J221,H221)</f>
        <v>33</v>
      </c>
      <c r="L221" s="5">
        <v>27</v>
      </c>
      <c r="M221" s="8"/>
      <c r="N221" s="8">
        <f>IF(L221&gt;M221,L221,M221)</f>
        <v>27</v>
      </c>
      <c r="O221" s="5">
        <v>10</v>
      </c>
      <c r="P221" s="8">
        <f>K221+N221+O221</f>
        <v>70</v>
      </c>
      <c r="Q221" s="5" t="str">
        <f>IF(P221&gt;=89.5, "A", IF(P221&gt;=79.5, "B", IF(P221&gt;=69.5, "C", IF(P221&gt;=59.5, "D", IF(P221&gt;=49.5, "E", "F")))))</f>
        <v>C</v>
      </c>
      <c r="S221" s="9"/>
    </row>
    <row r="222" spans="1:19" s="10" customFormat="1" x14ac:dyDescent="0.3">
      <c r="A222" s="5">
        <v>221</v>
      </c>
      <c r="B222" s="6" t="s">
        <v>546</v>
      </c>
      <c r="C222" s="7" t="s">
        <v>547</v>
      </c>
      <c r="D222" s="6"/>
      <c r="E222" s="6"/>
      <c r="F222" s="6"/>
      <c r="G222" s="6"/>
      <c r="H222" s="6">
        <f>G222*3</f>
        <v>0</v>
      </c>
      <c r="I222" s="6" t="s">
        <v>403</v>
      </c>
      <c r="J222" s="6">
        <f>I222*3</f>
        <v>0</v>
      </c>
      <c r="K222" s="5">
        <f>IF(J222&gt;H222,J222,H222)</f>
        <v>0</v>
      </c>
      <c r="L222" s="5"/>
      <c r="M222" s="8"/>
      <c r="N222" s="8">
        <f>IF(L222&gt;M222,L222,M222)</f>
        <v>0</v>
      </c>
      <c r="O222" s="5"/>
      <c r="P222" s="8">
        <f>K222+N222+O222</f>
        <v>0</v>
      </c>
      <c r="Q222" s="5" t="str">
        <f>IF(P222&gt;=89.5, "A", IF(P222&gt;=79.5, "B", IF(P222&gt;=69.5, "C", IF(P222&gt;=59.5, "D", IF(P222&gt;=49.5, "E", "F")))))</f>
        <v>F</v>
      </c>
      <c r="S222" s="9"/>
    </row>
    <row r="223" spans="1:19" s="10" customFormat="1" x14ac:dyDescent="0.3">
      <c r="A223" s="5">
        <v>222</v>
      </c>
      <c r="B223" s="6" t="s">
        <v>548</v>
      </c>
      <c r="C223" s="7" t="s">
        <v>549</v>
      </c>
      <c r="D223" s="6"/>
      <c r="E223" s="6"/>
      <c r="F223" s="6"/>
      <c r="G223" s="6"/>
      <c r="H223" s="6">
        <f>G223*3</f>
        <v>0</v>
      </c>
      <c r="I223" s="6"/>
      <c r="J223" s="6">
        <f>I223*3</f>
        <v>0</v>
      </c>
      <c r="K223" s="5">
        <f>IF(J223&gt;H223,J223,H223)</f>
        <v>0</v>
      </c>
      <c r="L223" s="5"/>
      <c r="M223" s="8"/>
      <c r="N223" s="8">
        <f>IF(L223&gt;M223,L223,M223)</f>
        <v>0</v>
      </c>
      <c r="O223" s="5"/>
      <c r="P223" s="8">
        <f>K223+N223+O223</f>
        <v>0</v>
      </c>
      <c r="Q223" s="5" t="str">
        <f>IF(P223&gt;=89.5, "A", IF(P223&gt;=79.5, "B", IF(P223&gt;=69.5, "C", IF(P223&gt;=59.5, "D", IF(P223&gt;=49.5, "E", "F")))))</f>
        <v>F</v>
      </c>
      <c r="S223" s="9"/>
    </row>
    <row r="224" spans="1:19" s="10" customFormat="1" x14ac:dyDescent="0.3">
      <c r="A224" s="5">
        <v>223</v>
      </c>
      <c r="B224" s="6" t="s">
        <v>550</v>
      </c>
      <c r="C224" s="7" t="s">
        <v>551</v>
      </c>
      <c r="D224" s="6"/>
      <c r="E224" s="6"/>
      <c r="F224" s="6"/>
      <c r="G224" s="6"/>
      <c r="H224" s="6">
        <f>G224*3</f>
        <v>0</v>
      </c>
      <c r="I224" s="6"/>
      <c r="J224" s="6">
        <f>I224*3</f>
        <v>0</v>
      </c>
      <c r="K224" s="5">
        <f>IF(J224&gt;H224,J224,H224)</f>
        <v>0</v>
      </c>
      <c r="L224" s="5"/>
      <c r="M224" s="8"/>
      <c r="N224" s="8">
        <f>IF(L224&gt;M224,L224,M224)</f>
        <v>0</v>
      </c>
      <c r="O224" s="5"/>
      <c r="P224" s="8">
        <f>K224+N224+O224</f>
        <v>0</v>
      </c>
      <c r="Q224" s="5" t="str">
        <f>IF(P224&gt;=89.5, "A", IF(P224&gt;=79.5, "B", IF(P224&gt;=69.5, "C", IF(P224&gt;=59.5, "D", IF(P224&gt;=49.5, "E", "F")))))</f>
        <v>F</v>
      </c>
      <c r="S224" s="9"/>
    </row>
    <row r="225" spans="1:19" s="10" customFormat="1" x14ac:dyDescent="0.3">
      <c r="A225" s="5">
        <v>224</v>
      </c>
      <c r="B225" s="6" t="s">
        <v>552</v>
      </c>
      <c r="C225" s="7" t="s">
        <v>553</v>
      </c>
      <c r="D225" s="6"/>
      <c r="E225" s="6"/>
      <c r="F225" s="6"/>
      <c r="G225" s="6"/>
      <c r="H225" s="6">
        <f>G225*3</f>
        <v>0</v>
      </c>
      <c r="I225" s="6" t="s">
        <v>61</v>
      </c>
      <c r="J225" s="6">
        <f>I225*3</f>
        <v>10.5</v>
      </c>
      <c r="K225" s="5">
        <f>IF(J225&gt;H225,J225,H225)</f>
        <v>10.5</v>
      </c>
      <c r="L225" s="5"/>
      <c r="M225" s="8">
        <v>0</v>
      </c>
      <c r="N225" s="8">
        <f>IF(L225&gt;M225,L225,M225)</f>
        <v>0</v>
      </c>
      <c r="O225" s="5">
        <v>7</v>
      </c>
      <c r="P225" s="8">
        <f>K225+N225+O225</f>
        <v>17.5</v>
      </c>
      <c r="Q225" s="5" t="str">
        <f>IF(P225&gt;=89.5, "A", IF(P225&gt;=79.5, "B", IF(P225&gt;=69.5, "C", IF(P225&gt;=59.5, "D", IF(P225&gt;=49.5, "E", "F")))))</f>
        <v>F</v>
      </c>
      <c r="S225" s="9"/>
    </row>
    <row r="226" spans="1:19" s="10" customFormat="1" x14ac:dyDescent="0.3">
      <c r="A226" s="5">
        <v>225</v>
      </c>
      <c r="B226" s="6" t="s">
        <v>554</v>
      </c>
      <c r="C226" s="7" t="s">
        <v>555</v>
      </c>
      <c r="D226" s="6"/>
      <c r="E226" s="6"/>
      <c r="F226" s="6"/>
      <c r="G226" s="6"/>
      <c r="H226" s="6">
        <f>G226*3</f>
        <v>0</v>
      </c>
      <c r="I226" s="6"/>
      <c r="J226" s="6">
        <f>I226*3</f>
        <v>0</v>
      </c>
      <c r="K226" s="5">
        <f>IF(J226&gt;H226,J226,H226)</f>
        <v>0</v>
      </c>
      <c r="L226" s="5"/>
      <c r="M226" s="8"/>
      <c r="N226" s="8">
        <f>IF(L226&gt;M226,L226,M226)</f>
        <v>0</v>
      </c>
      <c r="O226" s="5"/>
      <c r="P226" s="8">
        <f>K226+N226+O226</f>
        <v>0</v>
      </c>
      <c r="Q226" s="5" t="str">
        <f>IF(P226&gt;=89.5, "A", IF(P226&gt;=79.5, "B", IF(P226&gt;=69.5, "C", IF(P226&gt;=59.5, "D", IF(P226&gt;=49.5, "E", "F")))))</f>
        <v>F</v>
      </c>
      <c r="S226" s="9"/>
    </row>
    <row r="227" spans="1:19" s="10" customFormat="1" x14ac:dyDescent="0.3">
      <c r="A227" s="5">
        <v>226</v>
      </c>
      <c r="B227" s="6" t="s">
        <v>556</v>
      </c>
      <c r="C227" s="7" t="s">
        <v>557</v>
      </c>
      <c r="D227" s="6"/>
      <c r="E227" s="6"/>
      <c r="F227" s="6"/>
      <c r="G227" s="6"/>
      <c r="H227" s="6">
        <f>G227*3</f>
        <v>0</v>
      </c>
      <c r="I227" s="6"/>
      <c r="J227" s="6">
        <f>I227*3</f>
        <v>0</v>
      </c>
      <c r="K227" s="5">
        <f>IF(J227&gt;H227,J227,H227)</f>
        <v>0</v>
      </c>
      <c r="L227" s="5"/>
      <c r="M227" s="8"/>
      <c r="N227" s="8">
        <f>IF(L227&gt;M227,L227,M227)</f>
        <v>0</v>
      </c>
      <c r="O227" s="5"/>
      <c r="P227" s="8">
        <f>K227+N227+O227</f>
        <v>0</v>
      </c>
      <c r="Q227" s="5" t="str">
        <f>IF(P227&gt;=89.5, "A", IF(P227&gt;=79.5, "B", IF(P227&gt;=69.5, "C", IF(P227&gt;=59.5, "D", IF(P227&gt;=49.5, "E", "F")))))</f>
        <v>F</v>
      </c>
      <c r="S227" s="9"/>
    </row>
    <row r="228" spans="1:19" s="10" customFormat="1" x14ac:dyDescent="0.3">
      <c r="A228" s="5">
        <v>227</v>
      </c>
      <c r="B228" s="6" t="s">
        <v>558</v>
      </c>
      <c r="C228" s="7" t="s">
        <v>559</v>
      </c>
      <c r="D228" s="6"/>
      <c r="E228" s="6"/>
      <c r="F228" s="6"/>
      <c r="G228" s="6"/>
      <c r="H228" s="6">
        <f>G228*3</f>
        <v>0</v>
      </c>
      <c r="I228" s="6"/>
      <c r="J228" s="6">
        <f>I228*3</f>
        <v>0</v>
      </c>
      <c r="K228" s="5">
        <f>IF(J228&gt;H228,J228,H228)</f>
        <v>0</v>
      </c>
      <c r="L228" s="5"/>
      <c r="M228" s="8"/>
      <c r="N228" s="8">
        <f>IF(L228&gt;M228,L228,M228)</f>
        <v>0</v>
      </c>
      <c r="O228" s="5"/>
      <c r="P228" s="8">
        <f>K228+N228+O228</f>
        <v>0</v>
      </c>
      <c r="Q228" s="5" t="str">
        <f>IF(P228&gt;=89.5, "A", IF(P228&gt;=79.5, "B", IF(P228&gt;=69.5, "C", IF(P228&gt;=59.5, "D", IF(P228&gt;=49.5, "E", "F")))))</f>
        <v>F</v>
      </c>
      <c r="S228" s="9"/>
    </row>
    <row r="229" spans="1:19" s="10" customFormat="1" x14ac:dyDescent="0.3">
      <c r="A229" s="5">
        <v>228</v>
      </c>
      <c r="B229" s="6" t="s">
        <v>333</v>
      </c>
      <c r="C229" s="7" t="s">
        <v>334</v>
      </c>
      <c r="D229" s="6" t="s">
        <v>77</v>
      </c>
      <c r="E229" s="6"/>
      <c r="F229" s="6"/>
      <c r="G229" s="6" t="s">
        <v>285</v>
      </c>
      <c r="H229" s="6">
        <f>G229*3</f>
        <v>16.5</v>
      </c>
      <c r="I229" s="6" t="s">
        <v>49</v>
      </c>
      <c r="J229" s="6" t="s">
        <v>157</v>
      </c>
      <c r="K229" s="5" t="str">
        <f>IF(J229&gt;H229,J229,H229)</f>
        <v>36.5</v>
      </c>
      <c r="L229" s="5">
        <v>34.5</v>
      </c>
      <c r="M229" s="8"/>
      <c r="N229" s="8">
        <f>IF(L229&gt;M229,L229,M229)</f>
        <v>34.5</v>
      </c>
      <c r="O229" s="5">
        <v>10</v>
      </c>
      <c r="P229" s="8">
        <f>K229+N229+O229</f>
        <v>81</v>
      </c>
      <c r="Q229" s="5" t="str">
        <f>IF(P229&gt;=89.5, "A", IF(P229&gt;=79.5, "B", IF(P229&gt;=69.5, "C", IF(P229&gt;=59.5, "D", IF(P229&gt;=49.5, "E", "F")))))</f>
        <v>B</v>
      </c>
      <c r="S229" s="9"/>
    </row>
    <row r="230" spans="1:19" s="10" customFormat="1" x14ac:dyDescent="0.3">
      <c r="A230" s="5">
        <v>229</v>
      </c>
      <c r="B230" s="6" t="s">
        <v>163</v>
      </c>
      <c r="C230" s="7" t="s">
        <v>164</v>
      </c>
      <c r="D230" s="6" t="s">
        <v>122</v>
      </c>
      <c r="E230" s="6"/>
      <c r="F230" s="6"/>
      <c r="G230" s="6" t="s">
        <v>153</v>
      </c>
      <c r="H230" s="6">
        <f>G230*3</f>
        <v>9</v>
      </c>
      <c r="I230" s="6" t="s">
        <v>42</v>
      </c>
      <c r="J230" s="6" t="s">
        <v>165</v>
      </c>
      <c r="K230" s="5" t="str">
        <f>IF(J230&gt;H230,J230,H230)</f>
        <v>26.5</v>
      </c>
      <c r="L230" s="5">
        <v>16.5</v>
      </c>
      <c r="M230" s="8">
        <v>12</v>
      </c>
      <c r="N230" s="8">
        <f>IF(L230&gt;M230,L230,M230)</f>
        <v>16.5</v>
      </c>
      <c r="O230" s="5">
        <v>10</v>
      </c>
      <c r="P230" s="8">
        <f>K230+N230+O230</f>
        <v>53</v>
      </c>
      <c r="Q230" s="5" t="str">
        <f>IF(P230&gt;=89.5, "A", IF(P230&gt;=79.5, "B", IF(P230&gt;=69.5, "C", IF(P230&gt;=59.5, "D", IF(P230&gt;=49.5, "E", "F")))))</f>
        <v>E</v>
      </c>
      <c r="S230" s="9"/>
    </row>
    <row r="231" spans="1:19" s="10" customFormat="1" x14ac:dyDescent="0.3">
      <c r="A231" s="5">
        <v>230</v>
      </c>
      <c r="B231" s="6" t="s">
        <v>560</v>
      </c>
      <c r="C231" s="7" t="s">
        <v>561</v>
      </c>
      <c r="D231" s="6"/>
      <c r="E231" s="6"/>
      <c r="F231" s="6"/>
      <c r="G231" s="6"/>
      <c r="H231" s="6" t="s">
        <v>77</v>
      </c>
      <c r="I231" s="6"/>
      <c r="J231" s="6">
        <f>I231*3</f>
        <v>0</v>
      </c>
      <c r="K231" s="5" t="str">
        <f>IF(J231&gt;H231,J231,H231)</f>
        <v>2</v>
      </c>
      <c r="L231" s="5"/>
      <c r="M231" s="8"/>
      <c r="N231" s="8">
        <f>IF(L231&gt;M231,L231,M231)</f>
        <v>0</v>
      </c>
      <c r="O231" s="5">
        <v>10</v>
      </c>
      <c r="P231" s="8">
        <f>K231+N231+O231</f>
        <v>12</v>
      </c>
      <c r="Q231" s="5" t="str">
        <f>IF(P231&gt;=89.5, "A", IF(P231&gt;=79.5, "B", IF(P231&gt;=69.5, "C", IF(P231&gt;=59.5, "D", IF(P231&gt;=49.5, "E", "F")))))</f>
        <v>F</v>
      </c>
      <c r="S231" s="9"/>
    </row>
    <row r="232" spans="1:19" s="10" customFormat="1" x14ac:dyDescent="0.3">
      <c r="A232" s="5">
        <v>231</v>
      </c>
      <c r="B232" s="6" t="s">
        <v>335</v>
      </c>
      <c r="C232" s="7" t="s">
        <v>336</v>
      </c>
      <c r="D232" s="6" t="s">
        <v>77</v>
      </c>
      <c r="E232" s="6"/>
      <c r="F232" s="6"/>
      <c r="G232" s="6" t="s">
        <v>107</v>
      </c>
      <c r="H232" s="6" t="s">
        <v>131</v>
      </c>
      <c r="I232" s="6"/>
      <c r="J232" s="6">
        <f>I232*3</f>
        <v>0</v>
      </c>
      <c r="K232" s="5" t="str">
        <f>IF(J232&gt;H232,J232,H232)</f>
        <v>30.5</v>
      </c>
      <c r="L232" s="5"/>
      <c r="M232" s="8">
        <v>19.5</v>
      </c>
      <c r="N232" s="8">
        <f>IF(L232&gt;M232,L232,M232)</f>
        <v>19.5</v>
      </c>
      <c r="O232" s="5">
        <v>5</v>
      </c>
      <c r="P232" s="8">
        <f>K232+N232+O232</f>
        <v>55</v>
      </c>
      <c r="Q232" s="5" t="str">
        <f>IF(P232&gt;=89.5, "A", IF(P232&gt;=79.5, "B", IF(P232&gt;=69.5, "C", IF(P232&gt;=59.5, "D", IF(P232&gt;=49.5, "E", "F")))))</f>
        <v>E</v>
      </c>
      <c r="S232" s="9"/>
    </row>
    <row r="233" spans="1:19" s="10" customFormat="1" x14ac:dyDescent="0.3">
      <c r="A233" s="5">
        <v>232</v>
      </c>
      <c r="B233" s="6" t="s">
        <v>337</v>
      </c>
      <c r="C233" s="7" t="s">
        <v>338</v>
      </c>
      <c r="D233" s="6" t="s">
        <v>77</v>
      </c>
      <c r="E233" s="6"/>
      <c r="F233" s="6"/>
      <c r="G233" s="6" t="s">
        <v>77</v>
      </c>
      <c r="H233" s="6">
        <f>G233*3</f>
        <v>6</v>
      </c>
      <c r="I233" s="6" t="s">
        <v>48</v>
      </c>
      <c r="J233" s="6" t="s">
        <v>339</v>
      </c>
      <c r="K233" s="5" t="str">
        <f>IF(J233&gt;H233,J233,H233)</f>
        <v>23.5</v>
      </c>
      <c r="L233" s="5"/>
      <c r="M233" s="8">
        <v>12</v>
      </c>
      <c r="N233" s="8">
        <f>IF(L233&gt;M233,L233,M233)</f>
        <v>12</v>
      </c>
      <c r="O233" s="5">
        <v>10</v>
      </c>
      <c r="P233" s="8">
        <f>K233+N233+O233</f>
        <v>45.5</v>
      </c>
      <c r="Q233" s="5" t="str">
        <f>IF(P233&gt;=89.5, "A", IF(P233&gt;=79.5, "B", IF(P233&gt;=69.5, "C", IF(P233&gt;=59.5, "D", IF(P233&gt;=49.5, "E", "F")))))</f>
        <v>F</v>
      </c>
      <c r="S233" s="9"/>
    </row>
    <row r="234" spans="1:19" s="10" customFormat="1" x14ac:dyDescent="0.3">
      <c r="A234" s="5">
        <v>233</v>
      </c>
      <c r="B234" s="6" t="s">
        <v>562</v>
      </c>
      <c r="C234" s="7" t="s">
        <v>563</v>
      </c>
      <c r="D234" s="6"/>
      <c r="E234" s="6"/>
      <c r="F234" s="6"/>
      <c r="G234" s="6"/>
      <c r="H234" s="6">
        <f>G234*3</f>
        <v>0</v>
      </c>
      <c r="I234" s="6"/>
      <c r="J234" s="6">
        <f>I234*3</f>
        <v>0</v>
      </c>
      <c r="K234" s="5">
        <f>IF(J234&gt;H234,J234,H234)</f>
        <v>0</v>
      </c>
      <c r="L234" s="5"/>
      <c r="M234" s="8"/>
      <c r="N234" s="8">
        <f>IF(L234&gt;M234,L234,M234)</f>
        <v>0</v>
      </c>
      <c r="O234" s="5">
        <v>9</v>
      </c>
      <c r="P234" s="8">
        <f>K234+N234+O234</f>
        <v>9</v>
      </c>
      <c r="Q234" s="5" t="str">
        <f>IF(P234&gt;=89.5, "A", IF(P234&gt;=79.5, "B", IF(P234&gt;=69.5, "C", IF(P234&gt;=59.5, "D", IF(P234&gt;=49.5, "E", "F")))))</f>
        <v>F</v>
      </c>
      <c r="S234" s="9"/>
    </row>
    <row r="235" spans="1:19" s="10" customFormat="1" x14ac:dyDescent="0.3">
      <c r="A235" s="5">
        <v>234</v>
      </c>
      <c r="B235" s="6" t="s">
        <v>564</v>
      </c>
      <c r="C235" s="7" t="s">
        <v>565</v>
      </c>
      <c r="D235" s="6"/>
      <c r="E235" s="6"/>
      <c r="F235" s="6"/>
      <c r="G235" s="6"/>
      <c r="H235" s="6">
        <f>G235*3</f>
        <v>0</v>
      </c>
      <c r="I235" s="6"/>
      <c r="J235" s="6">
        <f>I235*3</f>
        <v>0</v>
      </c>
      <c r="K235" s="5">
        <f>IF(J235&gt;H235,J235,H235)</f>
        <v>0</v>
      </c>
      <c r="L235" s="5"/>
      <c r="M235" s="8"/>
      <c r="N235" s="8">
        <f>IF(L235&gt;M235,L235,M235)</f>
        <v>0</v>
      </c>
      <c r="O235" s="5"/>
      <c r="P235" s="8">
        <f>K235+N235+O235</f>
        <v>0</v>
      </c>
      <c r="Q235" s="5" t="str">
        <f>IF(P235&gt;=89.5, "A", IF(P235&gt;=79.5, "B", IF(P235&gt;=69.5, "C", IF(P235&gt;=59.5, "D", IF(P235&gt;=49.5, "E", "F")))))</f>
        <v>F</v>
      </c>
      <c r="S235" s="9"/>
    </row>
    <row r="236" spans="1:19" s="10" customFormat="1" x14ac:dyDescent="0.3">
      <c r="A236" s="5">
        <v>235</v>
      </c>
      <c r="B236" s="6" t="s">
        <v>566</v>
      </c>
      <c r="C236" s="7" t="s">
        <v>567</v>
      </c>
      <c r="D236" s="6"/>
      <c r="E236" s="6"/>
      <c r="F236" s="6"/>
      <c r="G236" s="6"/>
      <c r="H236" s="6">
        <f>G236*3</f>
        <v>0</v>
      </c>
      <c r="I236" s="6"/>
      <c r="J236" s="6">
        <f>I236*3</f>
        <v>0</v>
      </c>
      <c r="K236" s="5">
        <f>IF(J236&gt;H236,J236,H236)</f>
        <v>0</v>
      </c>
      <c r="L236" s="5"/>
      <c r="M236" s="8"/>
      <c r="N236" s="8">
        <f>IF(L236&gt;M236,L236,M236)</f>
        <v>0</v>
      </c>
      <c r="O236" s="5"/>
      <c r="P236" s="8">
        <f>K236+N236+O236</f>
        <v>0</v>
      </c>
      <c r="Q236" s="5" t="str">
        <f>IF(P236&gt;=89.5, "A", IF(P236&gt;=79.5, "B", IF(P236&gt;=69.5, "C", IF(P236&gt;=59.5, "D", IF(P236&gt;=49.5, "E", "F")))))</f>
        <v>F</v>
      </c>
      <c r="S236" s="9"/>
    </row>
    <row r="237" spans="1:19" s="10" customFormat="1" x14ac:dyDescent="0.3">
      <c r="A237" s="5">
        <v>236</v>
      </c>
      <c r="B237" s="6" t="s">
        <v>568</v>
      </c>
      <c r="C237" s="7" t="s">
        <v>569</v>
      </c>
      <c r="D237" s="6"/>
      <c r="E237" s="6"/>
      <c r="F237" s="6"/>
      <c r="G237" s="6" t="s">
        <v>41</v>
      </c>
      <c r="H237" s="6" t="s">
        <v>33</v>
      </c>
      <c r="I237" s="6"/>
      <c r="J237" s="6">
        <f>I237*3</f>
        <v>0</v>
      </c>
      <c r="K237" s="5" t="str">
        <f>IF(J237&gt;H237,J237,H237)</f>
        <v>25</v>
      </c>
      <c r="L237" s="5">
        <v>16.5</v>
      </c>
      <c r="M237" s="8"/>
      <c r="N237" s="8">
        <f>IF(L237&gt;M237,L237,M237)</f>
        <v>16.5</v>
      </c>
      <c r="O237" s="5">
        <v>9</v>
      </c>
      <c r="P237" s="8">
        <f>K237+N237+O237</f>
        <v>50.5</v>
      </c>
      <c r="Q237" s="5" t="str">
        <f>IF(P237&gt;=89.5, "A", IF(P237&gt;=79.5, "B", IF(P237&gt;=69.5, "C", IF(P237&gt;=59.5, "D", IF(P237&gt;=49.5, "E", "F")))))</f>
        <v>E</v>
      </c>
      <c r="S237" s="9"/>
    </row>
    <row r="238" spans="1:19" s="10" customFormat="1" x14ac:dyDescent="0.3">
      <c r="A238" s="5">
        <v>237</v>
      </c>
      <c r="B238" s="6" t="s">
        <v>570</v>
      </c>
      <c r="C238" s="7" t="s">
        <v>571</v>
      </c>
      <c r="D238" s="6"/>
      <c r="E238" s="6"/>
      <c r="F238" s="6"/>
      <c r="G238" s="6"/>
      <c r="H238" s="6">
        <f>G238*3</f>
        <v>0</v>
      </c>
      <c r="I238" s="6"/>
      <c r="J238" s="6">
        <f>I238*3</f>
        <v>0</v>
      </c>
      <c r="K238" s="5">
        <f>IF(J238&gt;H238,J238,H238)</f>
        <v>0</v>
      </c>
      <c r="L238" s="5"/>
      <c r="M238" s="8"/>
      <c r="N238" s="8">
        <f>IF(L238&gt;M238,L238,M238)</f>
        <v>0</v>
      </c>
      <c r="O238" s="5"/>
      <c r="P238" s="8">
        <f>K238+N238+O238</f>
        <v>0</v>
      </c>
      <c r="Q238" s="5" t="str">
        <f>IF(P238&gt;=89.5, "A", IF(P238&gt;=79.5, "B", IF(P238&gt;=69.5, "C", IF(P238&gt;=59.5, "D", IF(P238&gt;=49.5, "E", "F")))))</f>
        <v>F</v>
      </c>
      <c r="S238" s="9"/>
    </row>
    <row r="239" spans="1:19" s="10" customFormat="1" x14ac:dyDescent="0.3">
      <c r="A239" s="5">
        <v>238</v>
      </c>
      <c r="B239" s="6" t="s">
        <v>117</v>
      </c>
      <c r="C239" s="7" t="s">
        <v>118</v>
      </c>
      <c r="D239" s="6" t="s">
        <v>32</v>
      </c>
      <c r="E239" s="6"/>
      <c r="F239" s="6"/>
      <c r="G239" s="6"/>
      <c r="H239" s="6">
        <f>G239*3</f>
        <v>0</v>
      </c>
      <c r="I239" s="6" t="s">
        <v>19</v>
      </c>
      <c r="J239" s="6" t="s">
        <v>119</v>
      </c>
      <c r="K239" s="5" t="str">
        <f>IF(J239&gt;H239,J239,H239)</f>
        <v>32</v>
      </c>
      <c r="L239" s="5"/>
      <c r="M239" s="8"/>
      <c r="N239" s="8">
        <f>IF(L239&gt;M239,L239,M239)</f>
        <v>0</v>
      </c>
      <c r="O239" s="5">
        <v>10</v>
      </c>
      <c r="P239" s="8">
        <f>K239+N239+O239</f>
        <v>42</v>
      </c>
      <c r="Q239" s="5" t="str">
        <f>IF(P239&gt;=89.5, "A", IF(P239&gt;=79.5, "B", IF(P239&gt;=69.5, "C", IF(P239&gt;=59.5, "D", IF(P239&gt;=49.5, "E", "F")))))</f>
        <v>F</v>
      </c>
      <c r="S239" s="9"/>
    </row>
    <row r="240" spans="1:19" s="10" customFormat="1" x14ac:dyDescent="0.3">
      <c r="A240" s="5">
        <v>239</v>
      </c>
      <c r="B240" s="6" t="s">
        <v>572</v>
      </c>
      <c r="C240" s="7" t="s">
        <v>573</v>
      </c>
      <c r="D240" s="6"/>
      <c r="E240" s="6"/>
      <c r="F240" s="6"/>
      <c r="G240" s="6"/>
      <c r="H240" s="6" t="s">
        <v>32</v>
      </c>
      <c r="I240" s="6"/>
      <c r="J240" s="6">
        <f>I240*3</f>
        <v>0</v>
      </c>
      <c r="K240" s="5" t="str">
        <f>IF(J240&gt;H240,J240,H240)</f>
        <v>5</v>
      </c>
      <c r="L240" s="5"/>
      <c r="M240" s="8"/>
      <c r="N240" s="8">
        <f>IF(L240&gt;M240,L240,M240)</f>
        <v>0</v>
      </c>
      <c r="O240" s="5">
        <v>10</v>
      </c>
      <c r="P240" s="8">
        <f>K240+N240+O240</f>
        <v>15</v>
      </c>
      <c r="Q240" s="5" t="str">
        <f>IF(P240&gt;=89.5, "A", IF(P240&gt;=79.5, "B", IF(P240&gt;=69.5, "C", IF(P240&gt;=59.5, "D", IF(P240&gt;=49.5, "E", "F")))))</f>
        <v>F</v>
      </c>
      <c r="S240" s="9"/>
    </row>
    <row r="241" spans="1:19" s="10" customFormat="1" x14ac:dyDescent="0.3">
      <c r="A241" s="5">
        <v>240</v>
      </c>
      <c r="B241" s="6" t="s">
        <v>574</v>
      </c>
      <c r="C241" s="7" t="s">
        <v>575</v>
      </c>
      <c r="D241" s="6"/>
      <c r="E241" s="6"/>
      <c r="F241" s="6"/>
      <c r="G241" s="6"/>
      <c r="H241" s="6">
        <f>G241*3</f>
        <v>0</v>
      </c>
      <c r="I241" s="6" t="s">
        <v>48</v>
      </c>
      <c r="J241" s="6">
        <f>I241*3</f>
        <v>19.5</v>
      </c>
      <c r="K241" s="5">
        <f>IF(J241&gt;H241,J241,H241)</f>
        <v>19.5</v>
      </c>
      <c r="L241" s="5"/>
      <c r="M241" s="8">
        <v>24</v>
      </c>
      <c r="N241" s="8">
        <f>IF(L241&gt;M241,L241,M241)</f>
        <v>24</v>
      </c>
      <c r="O241" s="5">
        <v>7</v>
      </c>
      <c r="P241" s="8">
        <f>K241+N241+O241</f>
        <v>50.5</v>
      </c>
      <c r="Q241" s="5" t="str">
        <f>IF(P241&gt;=89.5, "A", IF(P241&gt;=79.5, "B", IF(P241&gt;=69.5, "C", IF(P241&gt;=59.5, "D", IF(P241&gt;=49.5, "E", "F")))))</f>
        <v>E</v>
      </c>
      <c r="S241" s="9"/>
    </row>
    <row r="242" spans="1:19" s="10" customFormat="1" x14ac:dyDescent="0.3">
      <c r="A242" s="5">
        <v>241</v>
      </c>
      <c r="B242" s="6" t="s">
        <v>576</v>
      </c>
      <c r="C242" s="7" t="s">
        <v>577</v>
      </c>
      <c r="D242" s="6"/>
      <c r="E242" s="6"/>
      <c r="F242" s="6"/>
      <c r="G242" s="6"/>
      <c r="H242" s="6">
        <f>G242*3</f>
        <v>0</v>
      </c>
      <c r="I242" s="6"/>
      <c r="J242" s="6">
        <f>I242*3</f>
        <v>0</v>
      </c>
      <c r="K242" s="5">
        <f>IF(J242&gt;H242,J242,H242)</f>
        <v>0</v>
      </c>
      <c r="L242" s="5"/>
      <c r="M242" s="8"/>
      <c r="N242" s="8">
        <f>IF(L242&gt;M242,L242,M242)</f>
        <v>0</v>
      </c>
      <c r="O242" s="5"/>
      <c r="P242" s="8">
        <f>K242+N242+O242</f>
        <v>0</v>
      </c>
      <c r="Q242" s="5" t="str">
        <f>IF(P242&gt;=89.5, "A", IF(P242&gt;=79.5, "B", IF(P242&gt;=69.5, "C", IF(P242&gt;=59.5, "D", IF(P242&gt;=49.5, "E", "F")))))</f>
        <v>F</v>
      </c>
      <c r="S242" s="9"/>
    </row>
    <row r="243" spans="1:19" s="10" customFormat="1" x14ac:dyDescent="0.3">
      <c r="A243" s="5">
        <v>242</v>
      </c>
      <c r="B243" s="6" t="s">
        <v>578</v>
      </c>
      <c r="C243" s="7" t="s">
        <v>579</v>
      </c>
      <c r="D243" s="6"/>
      <c r="E243" s="6"/>
      <c r="F243" s="6"/>
      <c r="G243" s="6"/>
      <c r="H243" s="6">
        <f>G243*3</f>
        <v>0</v>
      </c>
      <c r="I243" s="6"/>
      <c r="J243" s="6">
        <f>I243*3</f>
        <v>0</v>
      </c>
      <c r="K243" s="5">
        <f>IF(J243&gt;H243,J243,H243)</f>
        <v>0</v>
      </c>
      <c r="L243" s="5"/>
      <c r="M243" s="8"/>
      <c r="N243" s="8">
        <f>IF(L243&gt;M243,L243,M243)</f>
        <v>0</v>
      </c>
      <c r="O243" s="5"/>
      <c r="P243" s="8">
        <f>K243+N243+O243</f>
        <v>0</v>
      </c>
      <c r="Q243" s="5" t="str">
        <f>IF(P243&gt;=89.5, "A", IF(P243&gt;=79.5, "B", IF(P243&gt;=69.5, "C", IF(P243&gt;=59.5, "D", IF(P243&gt;=49.5, "E", "F")))))</f>
        <v>F</v>
      </c>
      <c r="S243" s="9"/>
    </row>
    <row r="244" spans="1:19" s="10" customFormat="1" x14ac:dyDescent="0.3">
      <c r="A244" s="5">
        <v>243</v>
      </c>
      <c r="B244" s="6" t="s">
        <v>580</v>
      </c>
      <c r="C244" s="7" t="s">
        <v>581</v>
      </c>
      <c r="D244" s="6"/>
      <c r="E244" s="6"/>
      <c r="F244" s="6"/>
      <c r="G244" s="6"/>
      <c r="H244" s="6">
        <f>G244*3</f>
        <v>0</v>
      </c>
      <c r="I244" s="6"/>
      <c r="J244" s="6">
        <f>I244*3</f>
        <v>0</v>
      </c>
      <c r="K244" s="5">
        <f>IF(J244&gt;H244,J244,H244)</f>
        <v>0</v>
      </c>
      <c r="L244" s="5"/>
      <c r="M244" s="8"/>
      <c r="N244" s="8">
        <f>IF(L244&gt;M244,L244,M244)</f>
        <v>0</v>
      </c>
      <c r="O244" s="5"/>
      <c r="P244" s="8">
        <f>K244+N244+O244</f>
        <v>0</v>
      </c>
      <c r="Q244" s="5" t="str">
        <f>IF(P244&gt;=89.5, "A", IF(P244&gt;=79.5, "B", IF(P244&gt;=69.5, "C", IF(P244&gt;=59.5, "D", IF(P244&gt;=49.5, "E", "F")))))</f>
        <v>F</v>
      </c>
      <c r="S244" s="9"/>
    </row>
    <row r="245" spans="1:19" s="10" customFormat="1" x14ac:dyDescent="0.3">
      <c r="A245" s="5">
        <v>244</v>
      </c>
      <c r="B245" s="6" t="s">
        <v>582</v>
      </c>
      <c r="C245" s="7" t="s">
        <v>583</v>
      </c>
      <c r="D245" s="6"/>
      <c r="E245" s="6"/>
      <c r="F245" s="6"/>
      <c r="G245" s="6"/>
      <c r="H245" s="6">
        <f>G245*3</f>
        <v>0</v>
      </c>
      <c r="I245" s="6"/>
      <c r="J245" s="6">
        <f>I245*3</f>
        <v>0</v>
      </c>
      <c r="K245" s="5">
        <f>IF(J245&gt;H245,J245,H245)</f>
        <v>0</v>
      </c>
      <c r="L245" s="5"/>
      <c r="M245" s="8"/>
      <c r="N245" s="8">
        <f>IF(L245&gt;M245,L245,M245)</f>
        <v>0</v>
      </c>
      <c r="O245" s="5"/>
      <c r="P245" s="8">
        <f>K245+N245+O245</f>
        <v>0</v>
      </c>
      <c r="Q245" s="5" t="str">
        <f>IF(P245&gt;=89.5, "A", IF(P245&gt;=79.5, "B", IF(P245&gt;=69.5, "C", IF(P245&gt;=59.5, "D", IF(P245&gt;=49.5, "E", "F")))))</f>
        <v>F</v>
      </c>
      <c r="S245" s="9"/>
    </row>
    <row r="246" spans="1:19" s="10" customFormat="1" x14ac:dyDescent="0.3">
      <c r="A246" s="5">
        <v>245</v>
      </c>
      <c r="B246" s="6" t="s">
        <v>584</v>
      </c>
      <c r="C246" s="7" t="s">
        <v>585</v>
      </c>
      <c r="D246" s="6"/>
      <c r="E246" s="6"/>
      <c r="F246" s="6"/>
      <c r="G246" s="6"/>
      <c r="H246" s="6">
        <f>G246*3</f>
        <v>0</v>
      </c>
      <c r="I246" s="6"/>
      <c r="J246" s="6">
        <f>I246*3</f>
        <v>0</v>
      </c>
      <c r="K246" s="5">
        <f>IF(J246&gt;H246,J246,H246)</f>
        <v>0</v>
      </c>
      <c r="L246" s="5"/>
      <c r="M246" s="8"/>
      <c r="N246" s="8">
        <f>IF(L246&gt;M246,L246,M246)</f>
        <v>0</v>
      </c>
      <c r="O246" s="5"/>
      <c r="P246" s="8">
        <f>K246+N246+O246</f>
        <v>0</v>
      </c>
      <c r="Q246" s="5" t="str">
        <f>IF(P246&gt;=89.5, "A", IF(P246&gt;=79.5, "B", IF(P246&gt;=69.5, "C", IF(P246&gt;=59.5, "D", IF(P246&gt;=49.5, "E", "F")))))</f>
        <v>F</v>
      </c>
      <c r="S246" s="9"/>
    </row>
    <row r="247" spans="1:19" s="10" customFormat="1" x14ac:dyDescent="0.3">
      <c r="A247" s="5">
        <v>246</v>
      </c>
      <c r="B247" s="6" t="s">
        <v>586</v>
      </c>
      <c r="C247" s="7" t="s">
        <v>587</v>
      </c>
      <c r="D247" s="6"/>
      <c r="E247" s="6"/>
      <c r="F247" s="6"/>
      <c r="G247" s="6"/>
      <c r="H247" s="6">
        <f>G247*3</f>
        <v>0</v>
      </c>
      <c r="I247" s="6"/>
      <c r="J247" s="6">
        <f>I247*3</f>
        <v>0</v>
      </c>
      <c r="K247" s="5">
        <f>IF(J247&gt;H247,J247,H247)</f>
        <v>0</v>
      </c>
      <c r="L247" s="5"/>
      <c r="M247" s="8"/>
      <c r="N247" s="8">
        <f>IF(L247&gt;M247,L247,M247)</f>
        <v>0</v>
      </c>
      <c r="O247" s="5"/>
      <c r="P247" s="8">
        <f>K247+N247+O247</f>
        <v>0</v>
      </c>
      <c r="Q247" s="5" t="str">
        <f>IF(P247&gt;=89.5, "A", IF(P247&gt;=79.5, "B", IF(P247&gt;=69.5, "C", IF(P247&gt;=59.5, "D", IF(P247&gt;=49.5, "E", "F")))))</f>
        <v>F</v>
      </c>
      <c r="S247" s="9"/>
    </row>
    <row r="248" spans="1:19" s="10" customFormat="1" x14ac:dyDescent="0.3">
      <c r="A248" s="5">
        <v>247</v>
      </c>
      <c r="B248" s="6" t="s">
        <v>588</v>
      </c>
      <c r="C248" s="7" t="s">
        <v>589</v>
      </c>
      <c r="D248" s="6"/>
      <c r="E248" s="6"/>
      <c r="F248" s="6"/>
      <c r="G248" s="6"/>
      <c r="H248" s="6">
        <f>G248*3</f>
        <v>0</v>
      </c>
      <c r="I248" s="6"/>
      <c r="J248" s="6">
        <f>I248*3</f>
        <v>0</v>
      </c>
      <c r="K248" s="5">
        <f>IF(J248&gt;H248,J248,H248)</f>
        <v>0</v>
      </c>
      <c r="L248" s="5"/>
      <c r="M248" s="8"/>
      <c r="N248" s="8">
        <f>IF(L248&gt;M248,L248,M248)</f>
        <v>0</v>
      </c>
      <c r="O248" s="5"/>
      <c r="P248" s="8">
        <f>K248+N248+O248</f>
        <v>0</v>
      </c>
      <c r="Q248" s="5" t="str">
        <f>IF(P248&gt;=89.5, "A", IF(P248&gt;=79.5, "B", IF(P248&gt;=69.5, "C", IF(P248&gt;=59.5, "D", IF(P248&gt;=49.5, "E", "F")))))</f>
        <v>F</v>
      </c>
      <c r="S248" s="9"/>
    </row>
    <row r="249" spans="1:19" s="10" customFormat="1" x14ac:dyDescent="0.3">
      <c r="A249" s="5">
        <v>248</v>
      </c>
      <c r="B249" s="6" t="s">
        <v>590</v>
      </c>
      <c r="C249" s="7" t="s">
        <v>591</v>
      </c>
      <c r="D249" s="6"/>
      <c r="E249" s="6"/>
      <c r="F249" s="6"/>
      <c r="G249" s="6"/>
      <c r="H249" s="6">
        <f>G249*3</f>
        <v>0</v>
      </c>
      <c r="I249" s="6"/>
      <c r="J249" s="6">
        <f>I249*3</f>
        <v>0</v>
      </c>
      <c r="K249" s="5">
        <f>IF(J249&gt;H249,J249,H249)</f>
        <v>0</v>
      </c>
      <c r="L249" s="5"/>
      <c r="M249" s="8"/>
      <c r="N249" s="8">
        <f>IF(L249&gt;M249,L249,M249)</f>
        <v>0</v>
      </c>
      <c r="O249" s="5"/>
      <c r="P249" s="8">
        <f>K249+N249+O249</f>
        <v>0</v>
      </c>
      <c r="Q249" s="5" t="str">
        <f>IF(P249&gt;=89.5, "A", IF(P249&gt;=79.5, "B", IF(P249&gt;=69.5, "C", IF(P249&gt;=59.5, "D", IF(P249&gt;=49.5, "E", "F")))))</f>
        <v>F</v>
      </c>
      <c r="S249" s="9"/>
    </row>
    <row r="250" spans="1:19" s="10" customFormat="1" x14ac:dyDescent="0.3">
      <c r="A250" s="5">
        <v>249</v>
      </c>
      <c r="B250" s="6" t="s">
        <v>592</v>
      </c>
      <c r="C250" s="7" t="s">
        <v>593</v>
      </c>
      <c r="D250" s="6"/>
      <c r="E250" s="6"/>
      <c r="F250" s="6"/>
      <c r="G250" s="6"/>
      <c r="H250" s="6">
        <f>G250*3</f>
        <v>0</v>
      </c>
      <c r="I250" s="6"/>
      <c r="J250" s="6">
        <f>I250*3</f>
        <v>0</v>
      </c>
      <c r="K250" s="5">
        <f>IF(J250&gt;H250,J250,H250)</f>
        <v>0</v>
      </c>
      <c r="L250" s="5"/>
      <c r="M250" s="8"/>
      <c r="N250" s="8">
        <f>IF(L250&gt;M250,L250,M250)</f>
        <v>0</v>
      </c>
      <c r="O250" s="5"/>
      <c r="P250" s="8">
        <f>K250+N250+O250</f>
        <v>0</v>
      </c>
      <c r="Q250" s="5" t="str">
        <f>IF(P250&gt;=89.5, "A", IF(P250&gt;=79.5, "B", IF(P250&gt;=69.5, "C", IF(P250&gt;=59.5, "D", IF(P250&gt;=49.5, "E", "F")))))</f>
        <v>F</v>
      </c>
      <c r="S250" s="9"/>
    </row>
    <row r="251" spans="1:19" s="10" customFormat="1" x14ac:dyDescent="0.3">
      <c r="A251" s="5">
        <v>250</v>
      </c>
      <c r="B251" s="6" t="s">
        <v>594</v>
      </c>
      <c r="C251" s="7" t="s">
        <v>595</v>
      </c>
      <c r="D251" s="6"/>
      <c r="E251" s="6"/>
      <c r="F251" s="6"/>
      <c r="G251" s="6"/>
      <c r="H251" s="6">
        <f>G251*3</f>
        <v>0</v>
      </c>
      <c r="I251" s="6"/>
      <c r="J251" s="6">
        <f>I251*3</f>
        <v>0</v>
      </c>
      <c r="K251" s="5">
        <f>IF(J251&gt;H251,J251,H251)</f>
        <v>0</v>
      </c>
      <c r="L251" s="5"/>
      <c r="M251" s="8"/>
      <c r="N251" s="8">
        <f>IF(L251&gt;M251,L251,M251)</f>
        <v>0</v>
      </c>
      <c r="O251" s="5"/>
      <c r="P251" s="8">
        <f>K251+N251+O251</f>
        <v>0</v>
      </c>
      <c r="Q251" s="5" t="str">
        <f>IF(P251&gt;=89.5, "A", IF(P251&gt;=79.5, "B", IF(P251&gt;=69.5, "C", IF(P251&gt;=59.5, "D", IF(P251&gt;=49.5, "E", "F")))))</f>
        <v>F</v>
      </c>
      <c r="S251" s="9"/>
    </row>
    <row r="252" spans="1:19" s="10" customFormat="1" x14ac:dyDescent="0.3">
      <c r="A252" s="5">
        <v>251</v>
      </c>
      <c r="B252" s="6" t="s">
        <v>596</v>
      </c>
      <c r="C252" s="7" t="s">
        <v>597</v>
      </c>
      <c r="D252" s="6"/>
      <c r="E252" s="6"/>
      <c r="F252" s="6"/>
      <c r="G252" s="6"/>
      <c r="H252" s="6">
        <f>G252*3</f>
        <v>0</v>
      </c>
      <c r="I252" s="6"/>
      <c r="J252" s="6">
        <f>I252*3</f>
        <v>0</v>
      </c>
      <c r="K252" s="5">
        <f>IF(J252&gt;H252,J252,H252)</f>
        <v>0</v>
      </c>
      <c r="L252" s="5"/>
      <c r="M252" s="8"/>
      <c r="N252" s="8">
        <f>IF(L252&gt;M252,L252,M252)</f>
        <v>0</v>
      </c>
      <c r="O252" s="5"/>
      <c r="P252" s="8">
        <f>K252+N252+O252</f>
        <v>0</v>
      </c>
      <c r="Q252" s="5" t="str">
        <f>IF(P252&gt;=89.5, "A", IF(P252&gt;=79.5, "B", IF(P252&gt;=69.5, "C", IF(P252&gt;=59.5, "D", IF(P252&gt;=49.5, "E", "F")))))</f>
        <v>F</v>
      </c>
      <c r="S252" s="9"/>
    </row>
    <row r="253" spans="1:19" s="10" customFormat="1" x14ac:dyDescent="0.3">
      <c r="A253" s="5">
        <v>252</v>
      </c>
      <c r="B253" s="6" t="s">
        <v>598</v>
      </c>
      <c r="C253" s="7" t="s">
        <v>599</v>
      </c>
      <c r="D253" s="6"/>
      <c r="E253" s="6"/>
      <c r="F253" s="6"/>
      <c r="G253" s="6"/>
      <c r="H253" s="6">
        <f>G253*3</f>
        <v>0</v>
      </c>
      <c r="I253" s="6"/>
      <c r="J253" s="6">
        <f>I253*3</f>
        <v>0</v>
      </c>
      <c r="K253" s="5">
        <f>IF(J253&gt;H253,J253,H253)</f>
        <v>0</v>
      </c>
      <c r="L253" s="5"/>
      <c r="M253" s="8"/>
      <c r="N253" s="8">
        <f>IF(L253&gt;M253,L253,M253)</f>
        <v>0</v>
      </c>
      <c r="O253" s="5"/>
      <c r="P253" s="8">
        <f>K253+N253+O253</f>
        <v>0</v>
      </c>
      <c r="Q253" s="5" t="str">
        <f>IF(P253&gt;=89.5, "A", IF(P253&gt;=79.5, "B", IF(P253&gt;=69.5, "C", IF(P253&gt;=59.5, "D", IF(P253&gt;=49.5, "E", "F")))))</f>
        <v>F</v>
      </c>
      <c r="S253" s="9"/>
    </row>
    <row r="254" spans="1:19" s="10" customFormat="1" x14ac:dyDescent="0.3">
      <c r="A254" s="5">
        <v>253</v>
      </c>
      <c r="B254" s="6" t="s">
        <v>600</v>
      </c>
      <c r="C254" s="7" t="s">
        <v>601</v>
      </c>
      <c r="D254" s="6"/>
      <c r="E254" s="6"/>
      <c r="F254" s="6"/>
      <c r="G254" s="6"/>
      <c r="H254" s="6">
        <f>G254*3</f>
        <v>0</v>
      </c>
      <c r="I254" s="6"/>
      <c r="J254" s="6">
        <f>I254*3</f>
        <v>0</v>
      </c>
      <c r="K254" s="5">
        <f>IF(J254&gt;H254,J254,H254)</f>
        <v>0</v>
      </c>
      <c r="L254" s="5"/>
      <c r="M254" s="8"/>
      <c r="N254" s="8">
        <f>IF(L254&gt;M254,L254,M254)</f>
        <v>0</v>
      </c>
      <c r="O254" s="5"/>
      <c r="P254" s="8">
        <f>K254+N254+O254</f>
        <v>0</v>
      </c>
      <c r="Q254" s="5" t="str">
        <f>IF(P254&gt;=89.5, "A", IF(P254&gt;=79.5, "B", IF(P254&gt;=69.5, "C", IF(P254&gt;=59.5, "D", IF(P254&gt;=49.5, "E", "F")))))</f>
        <v>F</v>
      </c>
      <c r="S254" s="9"/>
    </row>
    <row r="255" spans="1:19" x14ac:dyDescent="0.3">
      <c r="A255" s="13"/>
      <c r="B255" s="14"/>
      <c r="C255" s="15"/>
      <c r="D255" s="14"/>
      <c r="E255" s="14"/>
      <c r="F255" s="14"/>
      <c r="G255" s="14"/>
      <c r="H255" s="13"/>
      <c r="I255" s="13"/>
      <c r="J255" s="13"/>
      <c r="K255" s="13"/>
      <c r="L255" s="13"/>
      <c r="M255" s="13"/>
      <c r="N255" s="13"/>
      <c r="O255" s="13"/>
      <c r="P255" s="16">
        <f>SUM(P254:P254)</f>
        <v>0</v>
      </c>
      <c r="Q255" s="13" t="str">
        <f>IF(P255&gt;=89.5, "A", IF(P255&gt;=79.5, "B", IF(P255&gt;=69.5, "C", IF(P255&gt;=59.5, "D", IF(P255&gt;=49.5, "E", "F")))))</f>
        <v>F</v>
      </c>
    </row>
  </sheetData>
  <sortState ref="A2:Q255">
    <sortCondition ref="A1"/>
  </sortState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Osnove menadžmenta E</vt:lpstr>
      <vt:lpstr>'Osnove menadžmenta 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2022-07-04T08:35:07Z</dcterms:created>
  <dcterms:modified xsi:type="dcterms:W3CDTF">2022-07-04T08:37:23Z</dcterms:modified>
</cp:coreProperties>
</file>